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E79DCB1A-7B6D-4E48-8E37-D6AE10BF91F8}" xr6:coauthVersionLast="47" xr6:coauthVersionMax="47" xr10:uidLastSave="{00000000-0000-0000-0000-000000000000}"/>
  <workbookProtection workbookAlgorithmName="SHA-512" workbookHashValue="BDLPHshq6oUcUJrkSsw2DOePUV1/iENPCC7K3jk9jg9/mIp1e3NUEAkR/1R0mvCfXb4amkDsqFpYKp5n+wii0A==" workbookSaltValue="UuJIZPKj0CfrnwfQiMGRsA==" workbookSpinCount="100000" lockStructure="1"/>
  <bookViews>
    <workbookView xWindow="28680" yWindow="-120" windowWidth="29040" windowHeight="15840" xr2:uid="{00000000-000D-0000-FFFF-FFFF00000000}"/>
  </bookViews>
  <sheets>
    <sheet name="Blankett" sheetId="1" r:id="rId1"/>
    <sheet name="Data" sheetId="2" r:id="rId2"/>
  </sheets>
  <definedNames>
    <definedName name="_xlnm.Print_Area" localSheetId="0">Blankett!$A$1:$P$144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1" l="1"/>
  <c r="I1" i="2"/>
  <c r="O132" i="1" l="1"/>
  <c r="O130" i="1"/>
  <c r="O128" i="1"/>
  <c r="O126" i="1"/>
  <c r="O124" i="1"/>
  <c r="O122" i="1"/>
  <c r="O120" i="1"/>
  <c r="O118" i="1"/>
  <c r="O116" i="1"/>
  <c r="O114" i="1"/>
  <c r="O112" i="1"/>
  <c r="E4" i="2" l="1"/>
  <c r="E5" i="2"/>
  <c r="E6" i="2"/>
  <c r="E7" i="2"/>
  <c r="E8" i="2"/>
  <c r="E9" i="2"/>
  <c r="E10" i="2"/>
  <c r="E11" i="2"/>
  <c r="E12" i="2"/>
  <c r="E13" i="2"/>
  <c r="E14" i="2"/>
  <c r="E15" i="2"/>
  <c r="E16" i="2"/>
  <c r="E3" i="2"/>
</calcChain>
</file>

<file path=xl/sharedStrings.xml><?xml version="1.0" encoding="utf-8"?>
<sst xmlns="http://schemas.openxmlformats.org/spreadsheetml/2006/main" count="557" uniqueCount="550">
  <si>
    <t>Upplägg/ändring av kostnadsställe</t>
  </si>
  <si>
    <t>Sektionen Ekonomi</t>
  </si>
  <si>
    <t>Typ av ändring:</t>
  </si>
  <si>
    <t>Typ av ändring</t>
  </si>
  <si>
    <t>Nyupplägg</t>
  </si>
  <si>
    <t>Ändring</t>
  </si>
  <si>
    <t>Avslut</t>
  </si>
  <si>
    <t>Kostnadsställenummer (ange önskat nummer vid nyupplägg):</t>
  </si>
  <si>
    <t>Sek Ek sätter KST</t>
  </si>
  <si>
    <t>Kostnadsställebenämning i Raindance:</t>
  </si>
  <si>
    <t>Kostnadsställebenämning i Raindance, engelska:</t>
  </si>
  <si>
    <t>Officiell benämning på kostnadsstället:</t>
  </si>
  <si>
    <t>Officiell benämning på kostnadsstället, engelska:</t>
  </si>
  <si>
    <t>Postadress:</t>
  </si>
  <si>
    <t>Postnummer:</t>
  </si>
  <si>
    <t>Ort:</t>
  </si>
  <si>
    <t>Besöksadress:</t>
  </si>
  <si>
    <t>Hämtställe:</t>
  </si>
  <si>
    <t>Organisation/hierarki</t>
  </si>
  <si>
    <t xml:space="preserve">INST-benämning i Raindance: </t>
  </si>
  <si>
    <t xml:space="preserve">INST-benämning i Raindance, engelska: </t>
  </si>
  <si>
    <t>Officiell benämning på institutionen:</t>
  </si>
  <si>
    <t>Officiell benämning på institutionen, engelska:</t>
  </si>
  <si>
    <t>Fakultet</t>
  </si>
  <si>
    <t>10</t>
  </si>
  <si>
    <t>LTH</t>
  </si>
  <si>
    <t>15</t>
  </si>
  <si>
    <t>NAT</t>
  </si>
  <si>
    <t>20</t>
  </si>
  <si>
    <t>JUR</t>
  </si>
  <si>
    <t>25</t>
  </si>
  <si>
    <t>SAM</t>
  </si>
  <si>
    <t>26</t>
  </si>
  <si>
    <t>EHL</t>
  </si>
  <si>
    <t>31</t>
  </si>
  <si>
    <t>MED</t>
  </si>
  <si>
    <t>45</t>
  </si>
  <si>
    <t>KMT</t>
  </si>
  <si>
    <t>50</t>
  </si>
  <si>
    <t>HT</t>
  </si>
  <si>
    <t>80</t>
  </si>
  <si>
    <t>GEM FÖRV</t>
  </si>
  <si>
    <t>81</t>
  </si>
  <si>
    <t>TEKN KST</t>
  </si>
  <si>
    <t>82</t>
  </si>
  <si>
    <t>ÖVR VERK</t>
  </si>
  <si>
    <t>83</t>
  </si>
  <si>
    <t>MAX IV</t>
  </si>
  <si>
    <t>84</t>
  </si>
  <si>
    <t>LUKOM</t>
  </si>
  <si>
    <t>85</t>
  </si>
  <si>
    <t>USV</t>
  </si>
  <si>
    <t>FAK</t>
  </si>
  <si>
    <t>Kontakt och underskrift</t>
  </si>
  <si>
    <t>Uppgiftslämnare och kontaktperson för frågor om förändringen:</t>
  </si>
  <si>
    <t>Sek Ek: KSTFAR, HUKST=Ö</t>
  </si>
  <si>
    <t>Sek Ek sätter INST-kod:</t>
  </si>
  <si>
    <t>och väljer INSTTYP</t>
  </si>
  <si>
    <t>(I, C, K, S eller Ö).</t>
  </si>
  <si>
    <t>Underskrift av fakulteten (kanslichef eller enligt delegation):</t>
  </si>
  <si>
    <t>Datum</t>
  </si>
  <si>
    <t>Underskrift</t>
  </si>
  <si>
    <t>Namnförtydligande:</t>
  </si>
  <si>
    <t>Påläggsprocent och fördelning vsh 91</t>
  </si>
  <si>
    <t>Särskild hantering av vsh 54 i påläggsprocent och fördelning av vsh 91:</t>
  </si>
  <si>
    <t>Ja</t>
  </si>
  <si>
    <t>Nej</t>
  </si>
  <si>
    <t>Gäller bara nytt KST</t>
  </si>
  <si>
    <t>Gäller ej nytt KST på bef. 3-nivå-INST</t>
  </si>
  <si>
    <t xml:space="preserve">Ej när KST ska gälla för nytt år och % hämtas fr EOS      </t>
  </si>
  <si>
    <t>Utbildning:</t>
  </si>
  <si>
    <t>Forskning:</t>
  </si>
  <si>
    <r>
      <t xml:space="preserve">Påläggsprocent för </t>
    </r>
    <r>
      <rPr>
        <b/>
        <sz val="10"/>
        <color theme="1"/>
        <rFont val="Arial"/>
        <family val="2"/>
      </rPr>
      <t>indirekta kostnader</t>
    </r>
    <r>
      <rPr>
        <sz val="10"/>
        <color theme="1"/>
        <rFont val="Arial"/>
        <family val="2"/>
      </rPr>
      <t>:</t>
    </r>
  </si>
  <si>
    <r>
      <t xml:space="preserve">Påläggsprocent för </t>
    </r>
    <r>
      <rPr>
        <b/>
        <sz val="10"/>
        <color theme="1"/>
        <rFont val="Arial"/>
        <family val="2"/>
      </rPr>
      <t>direkta lokalkostnader</t>
    </r>
    <r>
      <rPr>
        <sz val="10"/>
        <color theme="1"/>
        <rFont val="Arial"/>
        <family val="2"/>
      </rPr>
      <t>:</t>
    </r>
  </si>
  <si>
    <t>Fördelningsnycklar för verksamhetsgren 91:</t>
  </si>
  <si>
    <t>Fördelningsgrupper</t>
  </si>
  <si>
    <t>1 Utbildning</t>
  </si>
  <si>
    <t>3 Forskning</t>
  </si>
  <si>
    <t>10 Avskrivningar</t>
  </si>
  <si>
    <t>15 Drift</t>
  </si>
  <si>
    <t>20 Personal</t>
  </si>
  <si>
    <t>55 Finansiella kostnader</t>
  </si>
  <si>
    <t>60 Lokaler kärn</t>
  </si>
  <si>
    <t>65 Lokaler stöd</t>
  </si>
  <si>
    <t>70 Intäkter avgifter</t>
  </si>
  <si>
    <t>75 Intäkter bidrag</t>
  </si>
  <si>
    <t>80 Intäkter finansiella</t>
  </si>
  <si>
    <t>85 Intäkter anslag</t>
  </si>
  <si>
    <t>90 Personal löp sem</t>
  </si>
  <si>
    <t>Sek Ek sätter FDTYP1 på detta KST om särskild hantering, annars FDTYP9.</t>
  </si>
  <si>
    <t>Övrigt</t>
  </si>
  <si>
    <t>GLN:nummer:</t>
  </si>
  <si>
    <t>LADOK-kod:</t>
  </si>
  <si>
    <t>Times Higher Education-kod:</t>
  </si>
  <si>
    <t>Ifylles av sektionen Ekonomi.</t>
  </si>
  <si>
    <t>Fyll i blanketten innan du skriver ut den för påskrift. Skickas in till sektionen Ekonomi tillsammans med uppgifter om beslut som ligger till grund för ansökan om upplägg av kostnadsställe. Vid ändring fyller du endast i Kostnadsställenummer samt de uppgifter som ska ändras.</t>
  </si>
  <si>
    <t>Sek Ek sätter detta kst som HUKST I.</t>
  </si>
  <si>
    <t>Avstämningsnivå för indirekta kostnader:</t>
  </si>
  <si>
    <t>Avstämningsnivå</t>
  </si>
  <si>
    <t>3-INST</t>
  </si>
  <si>
    <t>4-Avd</t>
  </si>
  <si>
    <t>Sek Ek sätter KSTTYP</t>
  </si>
  <si>
    <t>Intern kund upplagd</t>
  </si>
  <si>
    <t>Intern leverantör upplagd</t>
  </si>
  <si>
    <t>Datum för mailutskick:</t>
  </si>
  <si>
    <t>Datum för uppdatering av KST1-listan:</t>
  </si>
  <si>
    <t>2 Uppdrags-utbildning</t>
  </si>
  <si>
    <t>(1 kärn, 2 stöd om avd på 4-nivå, 5 stöd om inst på 4 nivå, 4 stöd med fasta nycklar om ej egen kärnverks, 3 budget i EOS eller 6 tillf kärn EOS)</t>
  </si>
  <si>
    <t>Summa (100%)</t>
  </si>
  <si>
    <t>Fördelningsnycklarna ska vara 100% per fördelningsgrupp (summan per verksamhet). Fördelning till Uppdragsutbildning ska endast fyllas i om du svarat Ja på "Särskild hantering av vsh 54 i påläggsprocent och fördelning av vsh 91".</t>
  </si>
  <si>
    <t>%</t>
  </si>
  <si>
    <t>%    Uppdragsutbildning:</t>
  </si>
  <si>
    <t>Om ren stödverksamhet (100%?)</t>
  </si>
  <si>
    <t>107051 Ingenjörshögskolan i Hbg</t>
  </si>
  <si>
    <t>107121 Datavetenskap</t>
  </si>
  <si>
    <t>107131 Fysik inst gem LTH</t>
  </si>
  <si>
    <t>107150 Matematikcentrum gemensamt LTH</t>
  </si>
  <si>
    <t>107161 Reglerteknik</t>
  </si>
  <si>
    <t>107200 Elektro- o informationstek gem</t>
  </si>
  <si>
    <t>107203 Husstyrelse E-huset</t>
  </si>
  <si>
    <t>107230 Biomedicinsk teknik gemensamt</t>
  </si>
  <si>
    <t>107303 Husstyrelse M-huset</t>
  </si>
  <si>
    <t>107310 Teknisk ekonomi och logistik</t>
  </si>
  <si>
    <t>107340 Designvetenskaper gemensamt</t>
  </si>
  <si>
    <t>107381 Energivetenskaper</t>
  </si>
  <si>
    <t>107403 Husstyrelse V-huset</t>
  </si>
  <si>
    <t>107420 Byggvetenskaper gemensamt</t>
  </si>
  <si>
    <t>107440 Bygg-och miljöteknologi gem</t>
  </si>
  <si>
    <t>107460 Teknik och samhälle gemensamt</t>
  </si>
  <si>
    <t>107500 Arkitektur och byggd miljö gem</t>
  </si>
  <si>
    <t>107503 Husstyrelse A-huset</t>
  </si>
  <si>
    <t>107701 Husstyrelse Kemicentrum LTH</t>
  </si>
  <si>
    <t>107710 Kemi gemensamt LTH</t>
  </si>
  <si>
    <t>107717 Immunteknologi</t>
  </si>
  <si>
    <t>107740 Livsmedelsteknik gemensamt</t>
  </si>
  <si>
    <t>107760 Kemiteknik</t>
  </si>
  <si>
    <t>107901 KCFP Förbränningsprocesser</t>
  </si>
  <si>
    <t>107904 Nanometerforskning</t>
  </si>
  <si>
    <t>107906 Strategiska Stiftelsen PCC</t>
  </si>
  <si>
    <t>107907 CECOST</t>
  </si>
  <si>
    <t>107911 Konkurrenskraftigt byggande</t>
  </si>
  <si>
    <t>107913 LCHS</t>
  </si>
  <si>
    <t>107916 LUCRAM</t>
  </si>
  <si>
    <t>107918 Förbränningstekniskt centrum</t>
  </si>
  <si>
    <t>107925 CREATE Health</t>
  </si>
  <si>
    <t>107966 ID-A verkstaden</t>
  </si>
  <si>
    <t>107975 Vattenhallen LTH</t>
  </si>
  <si>
    <t>107991 LTH gemensamt</t>
  </si>
  <si>
    <t>107995 LTH gemensamt budgetkst</t>
  </si>
  <si>
    <t>107800 Center for Engineering Educati</t>
  </si>
  <si>
    <t>107850 Trafikflyghögskolan</t>
  </si>
  <si>
    <t>156025 MAX N-fak</t>
  </si>
  <si>
    <t>156057 Medicinsk Strålningsfysik</t>
  </si>
  <si>
    <t>156131 Fysik, inst gem N-fak</t>
  </si>
  <si>
    <t>156150 Matematikcentrum gemensamt NF</t>
  </si>
  <si>
    <t>156100 Astronomi och teoretisk fysik</t>
  </si>
  <si>
    <t>156230 Biologicentrum</t>
  </si>
  <si>
    <t>156311 INES</t>
  </si>
  <si>
    <t>156320 CGB-kansli</t>
  </si>
  <si>
    <t>156350 Geologi gemensamt</t>
  </si>
  <si>
    <t>156400 Biologi gemensamt</t>
  </si>
  <si>
    <t>156701 Husstyrelse Kemicentrum NF</t>
  </si>
  <si>
    <t>156705 Kemi gemensamt NF</t>
  </si>
  <si>
    <t>156911 CEC</t>
  </si>
  <si>
    <t>156951 Naturvetenskaplig fakultet</t>
  </si>
  <si>
    <t>156960 Naturvetenskaplig verksamhet</t>
  </si>
  <si>
    <t>156965 Naturvetenskap budgetkst</t>
  </si>
  <si>
    <t>156305 Geobiblioteket</t>
  </si>
  <si>
    <t>202011 Juridik gemensamt</t>
  </si>
  <si>
    <t>253030 Kulturgeogr ekon geogr gem</t>
  </si>
  <si>
    <t>253071 Sociologi gemensamt</t>
  </si>
  <si>
    <t>253082 S budgetkst</t>
  </si>
  <si>
    <t>253091 Statsvetenskap</t>
  </si>
  <si>
    <t>253099 Psykologi</t>
  </si>
  <si>
    <t>253191 Socialhögskolan</t>
  </si>
  <si>
    <t>253195 Genusvetenskap</t>
  </si>
  <si>
    <t>253205 Medie- och kommunik vetenskap</t>
  </si>
  <si>
    <t>253207 Rättssociologi</t>
  </si>
  <si>
    <t>253209 Strategisk kommunikation</t>
  </si>
  <si>
    <t>253211 Service management</t>
  </si>
  <si>
    <t>253971 Samhällsvet fakultetsstyrelsen</t>
  </si>
  <si>
    <t>253975 Graduate School</t>
  </si>
  <si>
    <t>253981 Kansli S</t>
  </si>
  <si>
    <t>253983 Institutionsservice</t>
  </si>
  <si>
    <t>253987 Centrum för Europaforskning</t>
  </si>
  <si>
    <t>253993 Samhällsvet fak bibliotek</t>
  </si>
  <si>
    <t>253220 Centr för mellanösternstudier</t>
  </si>
  <si>
    <t>263000 EHL budgetkst</t>
  </si>
  <si>
    <t>263011 Företagsekonomi</t>
  </si>
  <si>
    <t>263021 Nationalekonomi</t>
  </si>
  <si>
    <t>263041 Ekonomisk historia</t>
  </si>
  <si>
    <t>263081 Statistik</t>
  </si>
  <si>
    <t>263131 Handelsrätt</t>
  </si>
  <si>
    <t>263141 Informatik</t>
  </si>
  <si>
    <t>263301 Fakultet EHL</t>
  </si>
  <si>
    <t>263401 Centrum ekonomisk demografi</t>
  </si>
  <si>
    <t>263501 Institut livsmedelsek analys</t>
  </si>
  <si>
    <t>314000 Experimentell med vetenskap</t>
  </si>
  <si>
    <t>314200 Laboratoriemedicin, Lund gem</t>
  </si>
  <si>
    <t>314300 IKVL Klin vetenskaper, Lu gem</t>
  </si>
  <si>
    <t>314500 Hälsovetenskaper gemensamt</t>
  </si>
  <si>
    <t>314600 Translationell medicin</t>
  </si>
  <si>
    <t>314700 IKVM Klin vetenskaper, Malmö</t>
  </si>
  <si>
    <t>314915 Universitetsveterinären</t>
  </si>
  <si>
    <t>314920 CRC</t>
  </si>
  <si>
    <t>314925 BMC gem</t>
  </si>
  <si>
    <t>314930 Health Sciences Centre</t>
  </si>
  <si>
    <t>314935 Lund University Bioimag Center</t>
  </si>
  <si>
    <t>314969 Forskarutbildningen</t>
  </si>
  <si>
    <t>314977 MedCUL</t>
  </si>
  <si>
    <t>314978 Enheten för grundutb.lokaler</t>
  </si>
  <si>
    <t>314979 Bibliotek och IKT</t>
  </si>
  <si>
    <t>314996 MED budgetkst</t>
  </si>
  <si>
    <t>314998 Kansli M</t>
  </si>
  <si>
    <t>314999 Medicinska fakulteten gem</t>
  </si>
  <si>
    <t>314949 Grundutbildningsnämnden</t>
  </si>
  <si>
    <t>458501 Musikhögskolan gemensamt</t>
  </si>
  <si>
    <t>458504 Teaterhögskolan</t>
  </si>
  <si>
    <t>458505 Konsthögskolan</t>
  </si>
  <si>
    <t>458571 Konstnärliga fak kansli</t>
  </si>
  <si>
    <t>458572 Inter Arts Center</t>
  </si>
  <si>
    <t>458573 Forskarskola i konstnärl forsk</t>
  </si>
  <si>
    <t>500011 Filosofi</t>
  </si>
  <si>
    <t>500040 Historia gemensamt</t>
  </si>
  <si>
    <t>500055 Arkeologi o antikens historia</t>
  </si>
  <si>
    <t>500100 Språk o litteraturcentrum</t>
  </si>
  <si>
    <t>500200 Kommunikation och Medier</t>
  </si>
  <si>
    <t>500300 Kulturvetenskaper</t>
  </si>
  <si>
    <t>500910 Driftsenhet LUX</t>
  </si>
  <si>
    <t>500970 Humaniora och teologi</t>
  </si>
  <si>
    <t>500972 FFU-stöd</t>
  </si>
  <si>
    <t>500975 HT-biblioteken</t>
  </si>
  <si>
    <t>500976 HT-IT</t>
  </si>
  <si>
    <t>500977 Humlab</t>
  </si>
  <si>
    <t>500978 Folklivsarkivet</t>
  </si>
  <si>
    <t>500999 HT budgetkst</t>
  </si>
  <si>
    <t>500500 Teologi och religionsvetenskap</t>
  </si>
  <si>
    <t>500920 Utbildningsvetenskap - ÄLU</t>
  </si>
  <si>
    <t>500979 LU Press</t>
  </si>
  <si>
    <t>500911 Driftsenhet SOL</t>
  </si>
  <si>
    <t>809010 LU Byggnad</t>
  </si>
  <si>
    <t>809030 Internrevisionen</t>
  </si>
  <si>
    <t>809050 Förvaltningen gemensamt</t>
  </si>
  <si>
    <t>809070 Företagshälsovård</t>
  </si>
  <si>
    <t>809910 Student och utbildning</t>
  </si>
  <si>
    <t>809920 Externa relationer</t>
  </si>
  <si>
    <t>809921 Etikprövningsnämnden</t>
  </si>
  <si>
    <t>809940 Ekonomi</t>
  </si>
  <si>
    <t>809950 Kommunikation</t>
  </si>
  <si>
    <t>809951 Universitetsledning</t>
  </si>
  <si>
    <t>809970 Forskn, samverkan o innovation</t>
  </si>
  <si>
    <t>809980 Juridik och dokumenthantering</t>
  </si>
  <si>
    <t>809990 Universitetsledningens staber</t>
  </si>
  <si>
    <t>829048 LU Open</t>
  </si>
  <si>
    <t>829210 LU Service</t>
  </si>
  <si>
    <t>809202 Lokaler univ gemensamt</t>
  </si>
  <si>
    <t>809209 LU Bostäder</t>
  </si>
  <si>
    <t>809250 FSI Sys kst forskningsservice</t>
  </si>
  <si>
    <t>809254 ER Externa projekt</t>
  </si>
  <si>
    <t>809269 LU Gemensamt</t>
  </si>
  <si>
    <t>809270 LU IT gemensamt</t>
  </si>
  <si>
    <t>809302 Personalavg, univ gememsamt</t>
  </si>
  <si>
    <t>809308 Personal, universitetsgemsamt</t>
  </si>
  <si>
    <t>809401 EK Univ gemensamt</t>
  </si>
  <si>
    <t>809404 EK Lån och räntor</t>
  </si>
  <si>
    <t>809405 UGF gemensamt</t>
  </si>
  <si>
    <t>809411 EK Konferenser ej ik</t>
  </si>
  <si>
    <t>809510 LU Projektkontor</t>
  </si>
  <si>
    <t>809515 LU Studieavgifter</t>
  </si>
  <si>
    <t>809800 LU-fonder</t>
  </si>
  <si>
    <t>809810 Vidareförmedling av stipendier</t>
  </si>
  <si>
    <t>809820 LU Global Scholarshipfund</t>
  </si>
  <si>
    <t>809840 Don kampanjwebb-Dev Office</t>
  </si>
  <si>
    <t>829440 Nälu-HKR</t>
  </si>
  <si>
    <t>829460 Nälu-LU</t>
  </si>
  <si>
    <t>829952 E-Media</t>
  </si>
  <si>
    <t>829953 UB-depåer</t>
  </si>
  <si>
    <t>829954 UB</t>
  </si>
  <si>
    <t>860100 Utvecklingsenheten, Campus Hbg</t>
  </si>
  <si>
    <t>860110 Campus Helsingborg, projekt</t>
  </si>
  <si>
    <t>860200 Bibliotek i Helsingborg</t>
  </si>
  <si>
    <t>839500 Max IV gemensamt</t>
  </si>
  <si>
    <t>839530 Max IV Lab Operations</t>
  </si>
  <si>
    <t>839531 Max IV Project Phase 1</t>
  </si>
  <si>
    <t>839533 Max IV Beamline Projects</t>
  </si>
  <si>
    <t>849500 LUKOM gemensamt</t>
  </si>
  <si>
    <t>849503 Odeum</t>
  </si>
  <si>
    <t>849506 Skissernas museum</t>
  </si>
  <si>
    <t>849512 Botaniska trädgården</t>
  </si>
  <si>
    <t>849578 Historiska museet</t>
  </si>
  <si>
    <t>859500 USV gemensamt</t>
  </si>
  <si>
    <t>859501 Preventiv livsmedelsforskning</t>
  </si>
  <si>
    <t>859520 Internat. miljöinstitutet</t>
  </si>
  <si>
    <t>859529 Växtforskning - Plant Link</t>
  </si>
  <si>
    <t>859536 Pufendorfinstitutet</t>
  </si>
  <si>
    <t>859561 Studier ATS</t>
  </si>
  <si>
    <t>859570 Öst- och sydöstasienstudier</t>
  </si>
  <si>
    <t>859571 Mellanösternstudier</t>
  </si>
  <si>
    <t>859573 Centre for Societal Resilience</t>
  </si>
  <si>
    <t>859575 Öresundsstudier</t>
  </si>
  <si>
    <t>859581 SASNET</t>
  </si>
  <si>
    <t>859584 CIRCLE</t>
  </si>
  <si>
    <t>859586 LUCSUS</t>
  </si>
  <si>
    <t>859590 Trafikflyghögskolan</t>
  </si>
  <si>
    <t>859537 LU Futura</t>
  </si>
  <si>
    <t>900100 LU Budgetjustering</t>
  </si>
  <si>
    <t>avvecklats</t>
  </si>
  <si>
    <t>flyttats till kst:</t>
  </si>
  <si>
    <t>Avslut - verksamheten har…</t>
  </si>
  <si>
    <t>Nyupplägg - Giltighetsdatum från och med:</t>
  </si>
  <si>
    <t>Avslut - Önskat avslutsdatum:</t>
  </si>
  <si>
    <t>Ändring - Ändringsdatum, dvs fr o m vilket datum:</t>
  </si>
  <si>
    <t>%   Uppdragsutbildning:</t>
  </si>
  <si>
    <t>100 Ingenjörshögskolan i Hbg</t>
  </si>
  <si>
    <t>101 Datavetenskap</t>
  </si>
  <si>
    <t>102 Fysik LTH</t>
  </si>
  <si>
    <t>103 Matematikcentrum LTH</t>
  </si>
  <si>
    <t>104 Reglerteknik</t>
  </si>
  <si>
    <t>105 Elektro- o informationsteknik</t>
  </si>
  <si>
    <t>106 Husstyrelse E-huset</t>
  </si>
  <si>
    <t>107 Biomedicinsk teknik</t>
  </si>
  <si>
    <t>108 Husstyrelse M-huset</t>
  </si>
  <si>
    <t>109 Teknisk ekonomi och logistik</t>
  </si>
  <si>
    <t>110 Designvetenskaper</t>
  </si>
  <si>
    <t>112 Energivetenskaper</t>
  </si>
  <si>
    <t>113 Husstyrelse V-huset</t>
  </si>
  <si>
    <t>114 Byggvetenskaper</t>
  </si>
  <si>
    <t>116 Bygg- och miljöteknologi</t>
  </si>
  <si>
    <t>117 Teknik och samhälle</t>
  </si>
  <si>
    <t>118 Arkitektur och byggd miljö</t>
  </si>
  <si>
    <t>119 Husstyrelse A-huset</t>
  </si>
  <si>
    <t>120 Husstyrelse Kemicentrum LTH</t>
  </si>
  <si>
    <t>121 Kemi LTH</t>
  </si>
  <si>
    <t>122 Immunteknologi</t>
  </si>
  <si>
    <t>123 Livsmedelsteknik</t>
  </si>
  <si>
    <t>124 Kemiteknik</t>
  </si>
  <si>
    <t>125 Förbränningsprocesser</t>
  </si>
  <si>
    <t>126 Nanometerforskning</t>
  </si>
  <si>
    <t>127 Strategiska stiftelsen PCC</t>
  </si>
  <si>
    <t>128 CECOST</t>
  </si>
  <si>
    <t>129 Konkurrenskraftigt byggande</t>
  </si>
  <si>
    <t>131 LCHS</t>
  </si>
  <si>
    <t>132 LUCRAM</t>
  </si>
  <si>
    <t>133 Förbränningstekniskt centrum</t>
  </si>
  <si>
    <t>137 CREATE Health</t>
  </si>
  <si>
    <t>138 ID-A verkstaden</t>
  </si>
  <si>
    <t>139 Vattenhallen LTH</t>
  </si>
  <si>
    <t>140 LTH Gemensamt</t>
  </si>
  <si>
    <t>141 LTH gemensamt budget</t>
  </si>
  <si>
    <t>317 Cent f Engineering &amp; Education</t>
  </si>
  <si>
    <t>321 Trafikflyghögskolan</t>
  </si>
  <si>
    <t>142 MAX NF</t>
  </si>
  <si>
    <t>143 Medicinsk strålningsfysik</t>
  </si>
  <si>
    <t>144 Fysik NF</t>
  </si>
  <si>
    <t>145 Matematikcentrum NF</t>
  </si>
  <si>
    <t>146 Astronomi och teoretisk fysik</t>
  </si>
  <si>
    <t>147 Biologicentrum</t>
  </si>
  <si>
    <t>149 INES</t>
  </si>
  <si>
    <t>150 CGB-kansli</t>
  </si>
  <si>
    <t>151 Geologi</t>
  </si>
  <si>
    <t>152 Biologi</t>
  </si>
  <si>
    <t>153 Husstyrelse Kemicentrum NF</t>
  </si>
  <si>
    <t>154 Kemi NF</t>
  </si>
  <si>
    <t>155 CEC</t>
  </si>
  <si>
    <t>157 Naturvetenskaplig fakultet</t>
  </si>
  <si>
    <t>159 Naturvetenskaplig verksamhet</t>
  </si>
  <si>
    <t>160 Naturvetenskap budgetkst</t>
  </si>
  <si>
    <t>324 Geobiblioteket</t>
  </si>
  <si>
    <t>161 Juridik</t>
  </si>
  <si>
    <t>162 Kulturgeogr ekon geogr</t>
  </si>
  <si>
    <t>163 Sociologi</t>
  </si>
  <si>
    <t>164 S budgetkst</t>
  </si>
  <si>
    <t>165 Statsvetenskap</t>
  </si>
  <si>
    <t>166 Psykologi</t>
  </si>
  <si>
    <t>167 Socialhögskolan</t>
  </si>
  <si>
    <t>168 Genusvetenskap</t>
  </si>
  <si>
    <t>169 Medie- och kommunik vetenskap</t>
  </si>
  <si>
    <t>170 Rättssociologi</t>
  </si>
  <si>
    <t>171 Strategisk kommunikation</t>
  </si>
  <si>
    <t>172 Service management</t>
  </si>
  <si>
    <t>173 Samhällsvet fakultetsstyrelsen</t>
  </si>
  <si>
    <t>174 Graduate School</t>
  </si>
  <si>
    <t>175 Kansli S</t>
  </si>
  <si>
    <t>176 Institutionsservice</t>
  </si>
  <si>
    <t>177 Centrum för Europaforskning</t>
  </si>
  <si>
    <t>180 Samhällsvet fak bibliotek</t>
  </si>
  <si>
    <t>323 Centr för mellanösternstudier</t>
  </si>
  <si>
    <t>181 EHL budgetkst</t>
  </si>
  <si>
    <t>182 Företagsekonomi</t>
  </si>
  <si>
    <t>183 Nationalekonomi</t>
  </si>
  <si>
    <t>184 Ekonomisk historia</t>
  </si>
  <si>
    <t>185 Statistik</t>
  </si>
  <si>
    <t>186 Handelsrätt</t>
  </si>
  <si>
    <t>187 Informatik</t>
  </si>
  <si>
    <t>191 Fakultet EHL</t>
  </si>
  <si>
    <t>193 Centrum ekonomisk demografi</t>
  </si>
  <si>
    <t>194 Institut livsmedelsek analys</t>
  </si>
  <si>
    <t>195 Experimentell med vetenskap</t>
  </si>
  <si>
    <t>196 Laboratoriemedicin, Lund</t>
  </si>
  <si>
    <t>197 Kliniska Vetenskaper, Lund</t>
  </si>
  <si>
    <t>198 Hälsovetenskaper</t>
  </si>
  <si>
    <t>199 Translationell medicin</t>
  </si>
  <si>
    <t>201 Kliniska vetenskaper, Malmö</t>
  </si>
  <si>
    <t>203 Universitetsveterinären</t>
  </si>
  <si>
    <t>204 CRC</t>
  </si>
  <si>
    <t>205 BMC</t>
  </si>
  <si>
    <t>206 Health Sciences Centre</t>
  </si>
  <si>
    <t>207 Lund University Bioimag Center</t>
  </si>
  <si>
    <t>211 Forskarutbildningen</t>
  </si>
  <si>
    <t>212 MedCUL</t>
  </si>
  <si>
    <t>213 Enheten för grundutb.lokaler</t>
  </si>
  <si>
    <t>214 Bibliotek och IKT</t>
  </si>
  <si>
    <t>215 MED budgetkst</t>
  </si>
  <si>
    <t>216 Kansli M</t>
  </si>
  <si>
    <t>217 Medicinska fakulteten gem</t>
  </si>
  <si>
    <t>318 Grundutbildningsnämnden</t>
  </si>
  <si>
    <t>218 Musikhögskolan</t>
  </si>
  <si>
    <t>219 Teaterhögskolan</t>
  </si>
  <si>
    <t>220 Konsthögskolan</t>
  </si>
  <si>
    <t>221 Konstnärl fakultetens kansli</t>
  </si>
  <si>
    <t>222 Inter Arts Center</t>
  </si>
  <si>
    <t>223 Forskarskola i konstnärl forsk</t>
  </si>
  <si>
    <t>225 Filosofi</t>
  </si>
  <si>
    <t>226 Historia</t>
  </si>
  <si>
    <t>227 Arkeologi o antikens historia</t>
  </si>
  <si>
    <t>228 Språk o litteraturcentrum</t>
  </si>
  <si>
    <t>229 Kommunikation och medier</t>
  </si>
  <si>
    <t>230 Kulturvetenskaper</t>
  </si>
  <si>
    <t>231 Utbildningsvetenskap</t>
  </si>
  <si>
    <t>232 Driftsenhet LUX</t>
  </si>
  <si>
    <t>233 Humaniora och teologi</t>
  </si>
  <si>
    <t>234 FFU-stöd</t>
  </si>
  <si>
    <t>235 HT-biblioteken</t>
  </si>
  <si>
    <t>236 HT-IT</t>
  </si>
  <si>
    <t>237 Humlab</t>
  </si>
  <si>
    <t>238 Folklivsarkivet</t>
  </si>
  <si>
    <t>239 HT budgetkst</t>
  </si>
  <si>
    <t>240 Teologi och religionsvetenskap</t>
  </si>
  <si>
    <t>319 Utbildningsvetenskap - ÄLU</t>
  </si>
  <si>
    <t>325 LU Press</t>
  </si>
  <si>
    <t>326 Driftsenhet SOL</t>
  </si>
  <si>
    <t>241 LU Byggnad</t>
  </si>
  <si>
    <t>242 Internrevisionen</t>
  </si>
  <si>
    <t>243 Förvaltningen gemensamt</t>
  </si>
  <si>
    <t>246 Företagshälsovård</t>
  </si>
  <si>
    <t>268 Student och utbildning</t>
  </si>
  <si>
    <t>269 Externa relationer</t>
  </si>
  <si>
    <t>270 Etikprövningsnämnden</t>
  </si>
  <si>
    <t>273 Ekonomi</t>
  </si>
  <si>
    <t>274 Kommunikation</t>
  </si>
  <si>
    <t>275 Universitetsledning</t>
  </si>
  <si>
    <t>276 Forskn, samverkan o innovation</t>
  </si>
  <si>
    <t>277 Juridik och dokumenthantering</t>
  </si>
  <si>
    <t>278 Universitetsledningens staber</t>
  </si>
  <si>
    <t>279 LU Open</t>
  </si>
  <si>
    <t>281 LU Service</t>
  </si>
  <si>
    <t>284 LDC</t>
  </si>
  <si>
    <t>247 Lokaler univ gemensamt</t>
  </si>
  <si>
    <t>248 LU Bostäder</t>
  </si>
  <si>
    <t>249 FSI Sys kst forskningsservice</t>
  </si>
  <si>
    <t>250 ER Externa projekt</t>
  </si>
  <si>
    <t>251 LU Gemensamt</t>
  </si>
  <si>
    <t>252 LU IT gemensamt</t>
  </si>
  <si>
    <t>254 Personalavg, univ gememsamt</t>
  </si>
  <si>
    <t>255 Personal, universitetsgemsamt</t>
  </si>
  <si>
    <t>256 EK Univ gemensamt</t>
  </si>
  <si>
    <t>257 EK Lån och räntor</t>
  </si>
  <si>
    <t>258 UGF gemensamt</t>
  </si>
  <si>
    <t>260 EK Konferenser ej ik</t>
  </si>
  <si>
    <t>261 LU Projektkontor</t>
  </si>
  <si>
    <t>262 LU Studieavgifter</t>
  </si>
  <si>
    <t>263 LU-fonder</t>
  </si>
  <si>
    <t>264 Vidareförmedling av stipendier</t>
  </si>
  <si>
    <t>265 LU Global Scholarshipfund</t>
  </si>
  <si>
    <t>267 Don kampanjwebb-Dev Office</t>
  </si>
  <si>
    <t>282 Nälu-HKR</t>
  </si>
  <si>
    <t>283 Nälu-LU</t>
  </si>
  <si>
    <t>287 E-Media</t>
  </si>
  <si>
    <t>288 UB-depåer</t>
  </si>
  <si>
    <t>289 UB</t>
  </si>
  <si>
    <t>313 Utvecklingsenheten, Campus Hbg</t>
  </si>
  <si>
    <t>314 Campus Helsingborg, projekt</t>
  </si>
  <si>
    <t>315 Bibliotek i Helsingborg</t>
  </si>
  <si>
    <t>290 Max IV gemensamt</t>
  </si>
  <si>
    <t>291 Max IV Lab Operations</t>
  </si>
  <si>
    <t>292 Max IV Project Phase 1</t>
  </si>
  <si>
    <t>293 Max IV Beamline Projects</t>
  </si>
  <si>
    <t>294 LUKOM gemensamt</t>
  </si>
  <si>
    <t>295 Odeum</t>
  </si>
  <si>
    <t>296 Skissernas museum</t>
  </si>
  <si>
    <t>297 Botaniska trädgården</t>
  </si>
  <si>
    <t>298 Historiska museet</t>
  </si>
  <si>
    <t>299 USV gemensamt</t>
  </si>
  <si>
    <t>300 Preventiv livsmedelsforskning</t>
  </si>
  <si>
    <t>301 Internat. miljöinstitutet</t>
  </si>
  <si>
    <t>302 Växtforskning - Plant Link</t>
  </si>
  <si>
    <t>303 Pufendorfinstitutet</t>
  </si>
  <si>
    <t>304 Centre WTS</t>
  </si>
  <si>
    <t>306 Mellanösternstudier</t>
  </si>
  <si>
    <t>307 Centre for Societal Resilience</t>
  </si>
  <si>
    <t>308 Öresundsstudier</t>
  </si>
  <si>
    <t>309 SASNET</t>
  </si>
  <si>
    <t>310 CIRCLE</t>
  </si>
  <si>
    <t>311 LUCSUS</t>
  </si>
  <si>
    <t>312 Trafikflyghögskolan</t>
  </si>
  <si>
    <t>327 LU Futura</t>
  </si>
  <si>
    <t>900 LU Budget</t>
  </si>
  <si>
    <t>Välj institutionen i listan</t>
  </si>
  <si>
    <r>
      <t xml:space="preserve">Om tillhörighet till </t>
    </r>
    <r>
      <rPr>
        <b/>
        <sz val="10"/>
        <color theme="1"/>
        <rFont val="Arial"/>
        <family val="2"/>
      </rPr>
      <t>befintlig institution</t>
    </r>
    <r>
      <rPr>
        <sz val="10"/>
        <color theme="1"/>
        <rFont val="Arial"/>
        <family val="2"/>
      </rPr>
      <t>:</t>
    </r>
  </si>
  <si>
    <r>
      <t xml:space="preserve">Om </t>
    </r>
    <r>
      <rPr>
        <b/>
        <sz val="10"/>
        <color theme="1"/>
        <rFont val="Arial"/>
        <family val="2"/>
      </rPr>
      <t>ny</t>
    </r>
    <r>
      <rPr>
        <sz val="10"/>
        <color theme="1"/>
        <rFont val="Arial"/>
        <family val="2"/>
      </rPr>
      <t xml:space="preserve"> </t>
    </r>
    <r>
      <rPr>
        <b/>
        <sz val="10"/>
        <color theme="1"/>
        <rFont val="Arial"/>
        <family val="2"/>
      </rPr>
      <t>INST</t>
    </r>
    <r>
      <rPr>
        <sz val="10"/>
        <color theme="1"/>
        <rFont val="Arial"/>
        <family val="2"/>
      </rPr>
      <t>:</t>
    </r>
  </si>
  <si>
    <t>Välj FAK-tillhörighet i listan</t>
  </si>
  <si>
    <t>Ansvarig chef (namn + LUCAT-id):</t>
  </si>
  <si>
    <t>Välj i listan</t>
  </si>
  <si>
    <r>
      <t xml:space="preserve">För LUCAT: </t>
    </r>
    <r>
      <rPr>
        <sz val="10"/>
        <color theme="1"/>
        <rFont val="Arial"/>
        <family val="2"/>
      </rPr>
      <t>Den som är ytterst ansvarig för att informationen om organisation och anställda i Lucat är rätt och att den speglar förhållandena organisationen samt den som attesterar systembehörigheter.</t>
    </r>
  </si>
  <si>
    <t>107350 Maskinvetenskaper gemensamt</t>
  </si>
  <si>
    <t>111 Maskinvetenskaper</t>
  </si>
  <si>
    <t>107976 X-Lab</t>
  </si>
  <si>
    <t>335 X-Lab</t>
  </si>
  <si>
    <t>107977 Industridesignskolan</t>
  </si>
  <si>
    <t>337 Industridesignskolan</t>
  </si>
  <si>
    <t>202093 Kansliet</t>
  </si>
  <si>
    <t>328 Juridiska fakultetens kansli</t>
  </si>
  <si>
    <t>253221 Centre for Middle East Studies</t>
  </si>
  <si>
    <t>339 Centre for Middle East Studies</t>
  </si>
  <si>
    <t>253222 SASNET</t>
  </si>
  <si>
    <t>338 SASNET</t>
  </si>
  <si>
    <t>253223 LUCSUS</t>
  </si>
  <si>
    <t>329 LUCSUS</t>
  </si>
  <si>
    <t>314910 Centre f Comparative Medicine</t>
  </si>
  <si>
    <t>202 Centre f Comparative Medicine</t>
  </si>
  <si>
    <t>314931 Forum Medicum</t>
  </si>
  <si>
    <t>332 Forum Medicum</t>
  </si>
  <si>
    <t>314940 Med-service</t>
  </si>
  <si>
    <t>336 Med-service</t>
  </si>
  <si>
    <t>500600 Utbildningsvetenskap gem</t>
  </si>
  <si>
    <t>809205 Universitetshuset</t>
  </si>
  <si>
    <t>322 Universitetshuset</t>
  </si>
  <si>
    <t>809268 Myndighetskapital, avlyft</t>
  </si>
  <si>
    <t>331 Myndighetskapital, avlyft</t>
  </si>
  <si>
    <t>809290 LU Konferens</t>
  </si>
  <si>
    <t>333 LU Konferens</t>
  </si>
  <si>
    <t>809516 LU Beställd utbildning</t>
  </si>
  <si>
    <t>334 LU Beställd utbildning</t>
  </si>
  <si>
    <t>809930 HR</t>
  </si>
  <si>
    <t>272 HR</t>
  </si>
  <si>
    <t>829520 LDC IT-kontoret</t>
  </si>
  <si>
    <t>305 Öst- och sydöstasienstudier</t>
  </si>
  <si>
    <t>910000 EOS-budget_Ark_2022</t>
  </si>
  <si>
    <t>910 EOS-budget Arkitektur 2022</t>
  </si>
  <si>
    <r>
      <rPr>
        <sz val="14"/>
        <color theme="1"/>
        <rFont val="Times New Roman"/>
        <family val="1"/>
      </rPr>
      <t>Ladok:</t>
    </r>
    <r>
      <rPr>
        <sz val="11"/>
        <color theme="1"/>
        <rFont val="Arial"/>
        <family val="2"/>
      </rPr>
      <t xml:space="preserve"> </t>
    </r>
    <r>
      <rPr>
        <sz val="10"/>
        <color theme="1"/>
        <rFont val="Arial"/>
        <family val="2"/>
      </rPr>
      <t>Kurskoder ska knytas till kostnadsstället.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</si>
</sst>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theme="1"/>
      <name val="Calibri"/>
      <family val="2"/>
      <scheme val="minor"/>
    </font>
    <font>
      <b/>
      <sz val="11"/>
      <color theme="1"/>
      <name val="Calibri"/>
      <family val="2"/>
      <scheme val="minor"/>
    </font>
    <font>
      <b/>
      <sz val="16"/>
      <color theme="1"/>
      <name val="Times New Roman"/>
      <family val="1"/>
    </font>
    <font>
      <sz val="11"/>
      <color theme="1"/>
      <name val="Arial"/>
      <family val="2"/>
    </font>
    <font>
      <sz val="10"/>
      <color theme="1"/>
      <name val="Arial"/>
      <family val="2"/>
    </font>
    <font>
      <i/>
      <sz val="9"/>
      <color theme="1"/>
      <name val="Arial"/>
      <family val="2"/>
    </font>
    <font>
      <sz val="14"/>
      <color theme="1"/>
      <name val="Times New Roman"/>
      <family val="1"/>
    </font>
    <font>
      <b/>
      <sz val="11"/>
      <name val="Calibri"/>
      <family val="2"/>
    </font>
    <font>
      <i/>
      <sz val="8"/>
      <color theme="1"/>
      <name val="Arial"/>
      <family val="2"/>
    </font>
    <font>
      <i/>
      <sz val="8"/>
      <color theme="1"/>
      <name val="Calibri"/>
      <family val="2"/>
      <scheme val="minor"/>
    </font>
    <font>
      <b/>
      <sz val="10"/>
      <color theme="1"/>
      <name val="Arial"/>
      <family val="2"/>
    </font>
    <font>
      <u/>
      <sz val="11"/>
      <color theme="1"/>
      <name val="Arial"/>
      <family val="2"/>
    </font>
    <font>
      <i/>
      <sz val="10"/>
      <color theme="1"/>
      <name val="Arial"/>
      <family val="2"/>
    </font>
    <font>
      <sz val="11"/>
      <color theme="1"/>
      <name val="Calibri"/>
      <family val="2"/>
      <scheme val="minor"/>
    </font>
    <font>
      <i/>
      <sz val="8"/>
      <color theme="0" tint="-0.249977111117893"/>
      <name val="Arial"/>
      <family val="2"/>
    </font>
    <font>
      <sz val="11"/>
      <color theme="0" tint="-0.249977111117893"/>
      <name val="Calibri"/>
      <family val="2"/>
      <scheme val="minor"/>
    </font>
    <font>
      <i/>
      <sz val="11"/>
      <color theme="1"/>
      <name val="Calibri"/>
      <family val="2"/>
      <scheme val="minor"/>
    </font>
    <font>
      <sz val="11"/>
      <color theme="1"/>
      <name val="Arial"/>
      <family val="1"/>
    </font>
  </fonts>
  <fills count="4">
    <fill>
      <patternFill patternType="none"/>
    </fill>
    <fill>
      <patternFill patternType="gray125"/>
    </fill>
    <fill>
      <patternFill patternType="solid">
        <fgColor rgb="FFE0ECF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style="thin">
        <color indexed="64"/>
      </top>
      <bottom style="dotted">
        <color auto="1"/>
      </bottom>
      <diagonal/>
    </border>
    <border>
      <left/>
      <right/>
      <top style="medium">
        <color auto="1"/>
      </top>
      <bottom/>
      <diagonal/>
    </border>
  </borders>
  <cellStyleXfs count="2">
    <xf numFmtId="0" fontId="0" fillId="0" borderId="0"/>
    <xf numFmtId="9" fontId="13" fillId="0" borderId="0" applyFont="0" applyFill="0" applyBorder="0" applyAlignment="0" applyProtection="0"/>
  </cellStyleXfs>
  <cellXfs count="82">
    <xf numFmtId="0" fontId="0" fillId="0" borderId="0" xfId="0"/>
    <xf numFmtId="0" fontId="1" fillId="0" borderId="0" xfId="0" applyFont="1"/>
    <xf numFmtId="0" fontId="7" fillId="0" borderId="0" xfId="0" applyFont="1"/>
    <xf numFmtId="0" fontId="3" fillId="2" borderId="1" xfId="0"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3" fillId="2" borderId="1" xfId="0" applyFont="1" applyFill="1" applyBorder="1" applyAlignment="1" applyProtection="1">
      <alignment horizontal="right"/>
      <protection locked="0"/>
    </xf>
    <xf numFmtId="0" fontId="16" fillId="0" borderId="0" xfId="0" applyFont="1"/>
    <xf numFmtId="0" fontId="3" fillId="0" borderId="0" xfId="0" applyFont="1"/>
    <xf numFmtId="0" fontId="2" fillId="0" borderId="0" xfId="0" applyFont="1"/>
    <xf numFmtId="0" fontId="4" fillId="0" borderId="0" xfId="0" applyFont="1"/>
    <xf numFmtId="164" fontId="3" fillId="0" borderId="0" xfId="0" applyNumberFormat="1" applyFont="1" applyAlignment="1">
      <alignment horizontal="left"/>
    </xf>
    <xf numFmtId="0" fontId="0" fillId="0" borderId="0" xfId="0" applyAlignment="1">
      <alignment horizontal="left"/>
    </xf>
    <xf numFmtId="0" fontId="5" fillId="0" borderId="0" xfId="0" applyFont="1"/>
    <xf numFmtId="0" fontId="3" fillId="0" borderId="7" xfId="0" applyFont="1" applyBorder="1"/>
    <xf numFmtId="0" fontId="6" fillId="0" borderId="0" xfId="0" applyFont="1"/>
    <xf numFmtId="0" fontId="8" fillId="0" borderId="0" xfId="0" applyFont="1" applyAlignment="1">
      <alignment wrapText="1"/>
    </xf>
    <xf numFmtId="0" fontId="9" fillId="0" borderId="0" xfId="0" applyFont="1" applyAlignment="1">
      <alignment wrapText="1"/>
    </xf>
    <xf numFmtId="0" fontId="3" fillId="0" borderId="14" xfId="0" applyFont="1" applyBorder="1"/>
    <xf numFmtId="0" fontId="5" fillId="0" borderId="14" xfId="0" applyFont="1" applyBorder="1"/>
    <xf numFmtId="0" fontId="4" fillId="0" borderId="14" xfId="0" applyFont="1" applyBorder="1"/>
    <xf numFmtId="0" fontId="5" fillId="0" borderId="4" xfId="0" applyFont="1" applyBorder="1"/>
    <xf numFmtId="0" fontId="4" fillId="0" borderId="7" xfId="0" applyFont="1" applyBorder="1"/>
    <xf numFmtId="0" fontId="3" fillId="0" borderId="4" xfId="0" applyFont="1" applyBorder="1"/>
    <xf numFmtId="0" fontId="0" fillId="0" borderId="0" xfId="0" applyAlignment="1">
      <alignment vertical="top" wrapText="1"/>
    </xf>
    <xf numFmtId="0" fontId="4" fillId="0" borderId="8" xfId="0" applyFont="1" applyBorder="1"/>
    <xf numFmtId="0" fontId="3" fillId="0" borderId="9" xfId="0" applyFont="1" applyBorder="1"/>
    <xf numFmtId="0" fontId="3" fillId="0" borderId="10" xfId="0" applyFont="1" applyBorder="1"/>
    <xf numFmtId="0" fontId="4" fillId="0" borderId="6" xfId="0" applyFont="1" applyBorder="1"/>
    <xf numFmtId="0" fontId="3" fillId="0" borderId="11" xfId="0" applyFont="1" applyBorder="1"/>
    <xf numFmtId="0" fontId="4" fillId="0" borderId="12" xfId="0" applyFont="1" applyBorder="1"/>
    <xf numFmtId="0" fontId="3" fillId="0" borderId="13" xfId="0" applyFont="1" applyBorder="1"/>
    <xf numFmtId="0" fontId="10" fillId="0" borderId="0" xfId="0" applyFont="1"/>
    <xf numFmtId="10" fontId="3" fillId="0" borderId="0" xfId="1" applyNumberFormat="1" applyFont="1" applyProtection="1"/>
    <xf numFmtId="0" fontId="3" fillId="0" borderId="5" xfId="0" applyFont="1" applyBorder="1"/>
    <xf numFmtId="10" fontId="3" fillId="0" borderId="0" xfId="1" applyNumberFormat="1" applyFont="1" applyBorder="1" applyAlignment="1" applyProtection="1"/>
    <xf numFmtId="0" fontId="12" fillId="0" borderId="0" xfId="0" applyFont="1"/>
    <xf numFmtId="0" fontId="11" fillId="0" borderId="5" xfId="0" applyFont="1" applyBorder="1"/>
    <xf numFmtId="0" fontId="3" fillId="0" borderId="16" xfId="0" applyFont="1" applyBorder="1"/>
    <xf numFmtId="0" fontId="17" fillId="0" borderId="0" xfId="0" applyFont="1"/>
    <xf numFmtId="0" fontId="4" fillId="0" borderId="0" xfId="0" applyFont="1" applyAlignment="1">
      <alignment wrapText="1"/>
    </xf>
    <xf numFmtId="0" fontId="0" fillId="0" borderId="0" xfId="0" applyAlignment="1">
      <alignment wrapText="1"/>
    </xf>
    <xf numFmtId="10" fontId="3" fillId="2" borderId="2" xfId="1" applyNumberFormat="1" applyFont="1" applyFill="1" applyBorder="1" applyAlignment="1" applyProtection="1">
      <alignment horizontal="right"/>
      <protection locked="0"/>
    </xf>
    <xf numFmtId="10" fontId="0" fillId="2" borderId="3" xfId="1" applyNumberFormat="1" applyFont="1" applyFill="1" applyBorder="1" applyAlignment="1" applyProtection="1">
      <alignment horizontal="right"/>
      <protection locked="0"/>
    </xf>
    <xf numFmtId="10" fontId="0" fillId="2" borderId="5" xfId="1" applyNumberFormat="1" applyFont="1" applyFill="1" applyBorder="1" applyAlignment="1" applyProtection="1">
      <alignment horizontal="right"/>
      <protection locked="0"/>
    </xf>
    <xf numFmtId="10" fontId="0" fillId="0" borderId="3" xfId="1" applyNumberFormat="1" applyFont="1" applyBorder="1" applyAlignment="1" applyProtection="1">
      <alignment horizontal="right"/>
      <protection locked="0"/>
    </xf>
    <xf numFmtId="0" fontId="10" fillId="0" borderId="0" xfId="0" applyFont="1" applyAlignment="1">
      <alignment wrapText="1"/>
    </xf>
    <xf numFmtId="0" fontId="0" fillId="0" borderId="6" xfId="0" applyBorder="1" applyAlignment="1">
      <alignment horizontal="right"/>
    </xf>
    <xf numFmtId="0" fontId="0" fillId="0" borderId="0" xfId="0" applyAlignment="1">
      <alignment horizontal="right"/>
    </xf>
    <xf numFmtId="0" fontId="0" fillId="0" borderId="11" xfId="0" applyBorder="1" applyAlignment="1">
      <alignment horizontal="right"/>
    </xf>
    <xf numFmtId="0" fontId="4" fillId="0" borderId="6" xfId="0" applyFont="1" applyBorder="1" applyAlignment="1">
      <alignment horizontal="right"/>
    </xf>
    <xf numFmtId="0" fontId="4" fillId="0" borderId="0" xfId="0" applyFont="1" applyAlignment="1">
      <alignment horizontal="right"/>
    </xf>
    <xf numFmtId="0" fontId="0" fillId="0" borderId="0" xfId="0"/>
    <xf numFmtId="0" fontId="0" fillId="0" borderId="11" xfId="0" applyBorder="1"/>
    <xf numFmtId="0" fontId="1" fillId="0" borderId="0" xfId="0" applyFont="1" applyAlignment="1">
      <alignment wrapText="1"/>
    </xf>
    <xf numFmtId="0" fontId="5" fillId="0" borderId="4" xfId="0" applyFont="1" applyBorder="1"/>
    <xf numFmtId="0" fontId="0" fillId="0" borderId="4" xfId="0" applyBorder="1"/>
    <xf numFmtId="164" fontId="3" fillId="2" borderId="2" xfId="0" applyNumberFormat="1" applyFont="1" applyFill="1" applyBorder="1" applyAlignment="1" applyProtection="1">
      <alignment horizontal="left"/>
      <protection locked="0"/>
    </xf>
    <xf numFmtId="0" fontId="0" fillId="0" borderId="3" xfId="0"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5" fillId="0" borderId="0" xfId="0" applyFont="1" applyAlignment="1">
      <alignment vertical="top" wrapText="1"/>
    </xf>
    <xf numFmtId="0" fontId="0" fillId="0" borderId="0" xfId="0" applyAlignment="1">
      <alignment vertical="top" wrapText="1"/>
    </xf>
    <xf numFmtId="0" fontId="6" fillId="0" borderId="16" xfId="0" applyFont="1" applyBorder="1" applyAlignment="1">
      <alignment wrapText="1"/>
    </xf>
    <xf numFmtId="0" fontId="0" fillId="0" borderId="16" xfId="0" applyBorder="1" applyAlignment="1">
      <alignment wrapText="1"/>
    </xf>
    <xf numFmtId="0" fontId="3" fillId="2" borderId="2" xfId="0" applyFont="1" applyFill="1" applyBorder="1" applyAlignment="1" applyProtection="1">
      <alignment horizontal="left" wrapText="1"/>
      <protection locked="0"/>
    </xf>
    <xf numFmtId="0" fontId="0" fillId="0" borderId="5" xfId="0" applyBorder="1" applyAlignment="1" applyProtection="1">
      <alignment wrapText="1"/>
      <protection locked="0"/>
    </xf>
    <xf numFmtId="0" fontId="0" fillId="0" borderId="3" xfId="0" applyBorder="1" applyAlignment="1" applyProtection="1">
      <alignment wrapText="1"/>
      <protection locked="0"/>
    </xf>
    <xf numFmtId="0" fontId="3" fillId="0" borderId="15" xfId="0" applyFont="1" applyBorder="1" applyAlignment="1">
      <alignment wrapText="1"/>
    </xf>
    <xf numFmtId="0" fontId="0" fillId="0" borderId="15" xfId="0" applyBorder="1" applyAlignment="1">
      <alignment wrapText="1"/>
    </xf>
    <xf numFmtId="0" fontId="4" fillId="0" borderId="8" xfId="0" applyFont="1" applyBorder="1" applyAlignment="1">
      <alignment vertical="top" wrapText="1"/>
    </xf>
    <xf numFmtId="0" fontId="0" fillId="0" borderId="9" xfId="0" applyBorder="1"/>
    <xf numFmtId="0" fontId="0" fillId="0" borderId="10" xfId="0" applyBorder="1"/>
    <xf numFmtId="0" fontId="0" fillId="0" borderId="6" xfId="0" applyBorder="1"/>
    <xf numFmtId="0" fontId="0" fillId="0" borderId="12" xfId="0" applyBorder="1"/>
    <xf numFmtId="0" fontId="0" fillId="0" borderId="13" xfId="0" applyBorder="1"/>
    <xf numFmtId="49" fontId="3" fillId="2" borderId="2" xfId="0" applyNumberFormat="1" applyFont="1" applyFill="1" applyBorder="1" applyAlignment="1" applyProtection="1">
      <alignment horizontal="left"/>
      <protection locked="0"/>
    </xf>
    <xf numFmtId="49" fontId="0" fillId="0" borderId="3" xfId="0" applyNumberFormat="1" applyBorder="1" applyAlignment="1" applyProtection="1">
      <alignment horizontal="left"/>
      <protection locked="0"/>
    </xf>
    <xf numFmtId="0" fontId="14" fillId="0" borderId="4" xfId="0" applyFont="1" applyBorder="1"/>
    <xf numFmtId="0" fontId="15" fillId="0" borderId="4" xfId="0" applyFont="1" applyBorder="1"/>
  </cellXfs>
  <cellStyles count="2">
    <cellStyle name="Normal" xfId="0" builtinId="0"/>
    <cellStyle name="Procent" xfId="1" builtinId="5"/>
  </cellStyles>
  <dxfs count="2">
    <dxf>
      <fill>
        <patternFill>
          <bgColor theme="6" tint="0.59996337778862885"/>
        </patternFill>
      </fill>
    </dxf>
    <dxf>
      <fill>
        <patternFill>
          <bgColor theme="6" tint="0.59996337778862885"/>
        </patternFill>
      </fill>
    </dxf>
  </dxfs>
  <tableStyles count="0" defaultTableStyle="TableStyleMedium2" defaultPivotStyle="PivotStyleMedium9"/>
  <colors>
    <mruColors>
      <color rgb="FFE0ECF0"/>
      <color rgb="FFB9D3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144145</xdr:colOff>
      <xdr:row>7</xdr:row>
      <xdr:rowOff>153093</xdr:rowOff>
    </xdr:to>
    <xdr:pic>
      <xdr:nvPicPr>
        <xdr:cNvPr id="3" name="Bild 17" descr="lue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rcRect/>
        <a:stretch>
          <a:fillRect/>
        </a:stretch>
      </xdr:blipFill>
      <xdr:spPr bwMode="auto">
        <a:xfrm>
          <a:off x="0" y="0"/>
          <a:ext cx="977900" cy="12192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57150</xdr:colOff>
          <xdr:row>38</xdr:row>
          <xdr:rowOff>19050</xdr:rowOff>
        </xdr:from>
        <xdr:to>
          <xdr:col>1</xdr:col>
          <xdr:colOff>19050</xdr:colOff>
          <xdr:row>40</xdr:row>
          <xdr:rowOff>0</xdr:rowOff>
        </xdr:to>
        <xdr:sp macro="" textlink="">
          <xdr:nvSpPr>
            <xdr:cNvPr id="1033" name="Option Button 9" descr="Välj här om kostnadsstället ska läggas under en befintlig institution."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38100</xdr:rowOff>
        </xdr:from>
        <xdr:to>
          <xdr:col>1</xdr:col>
          <xdr:colOff>19050</xdr:colOff>
          <xdr:row>43</xdr:row>
          <xdr:rowOff>12700</xdr:rowOff>
        </xdr:to>
        <xdr:sp macro="" textlink="">
          <xdr:nvSpPr>
            <xdr:cNvPr id="1034" name="Option Button 10" descr="Välj här om kostnadsstället ska läggas under en ny institution."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83820</xdr:colOff>
      <xdr:row>139</xdr:row>
      <xdr:rowOff>30480</xdr:rowOff>
    </xdr:from>
    <xdr:to>
      <xdr:col>0</xdr:col>
      <xdr:colOff>198120</xdr:colOff>
      <xdr:row>139</xdr:row>
      <xdr:rowOff>145680</xdr:rowOff>
    </xdr:to>
    <xdr:sp macro="" textlink="">
      <xdr:nvSpPr>
        <xdr:cNvPr id="2" name="Rektangel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83820" y="17465040"/>
          <a:ext cx="114300" cy="1152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83820</xdr:colOff>
      <xdr:row>140</xdr:row>
      <xdr:rowOff>30480</xdr:rowOff>
    </xdr:from>
    <xdr:to>
      <xdr:col>0</xdr:col>
      <xdr:colOff>198120</xdr:colOff>
      <xdr:row>140</xdr:row>
      <xdr:rowOff>145680</xdr:rowOff>
    </xdr:to>
    <xdr:sp macro="" textlink="">
      <xdr:nvSpPr>
        <xdr:cNvPr id="7" name="Rektangel 6">
          <a:extLst>
            <a:ext uri="{FF2B5EF4-FFF2-40B4-BE49-F238E27FC236}">
              <a16:creationId xmlns:a16="http://schemas.microsoft.com/office/drawing/2014/main" id="{00000000-0008-0000-0000-000007000000}"/>
            </a:ext>
            <a:ext uri="{C183D7F6-B498-43B3-948B-1728B52AA6E4}">
              <adec:decorative xmlns:adec="http://schemas.microsoft.com/office/drawing/2017/decorative" val="1"/>
            </a:ext>
          </a:extLst>
        </xdr:cNvPr>
        <xdr:cNvSpPr/>
      </xdr:nvSpPr>
      <xdr:spPr>
        <a:xfrm>
          <a:off x="83820" y="17640300"/>
          <a:ext cx="114300" cy="1152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mc:AlternateContent xmlns:mc="http://schemas.openxmlformats.org/markup-compatibility/2006">
    <mc:Choice xmlns:a14="http://schemas.microsoft.com/office/drawing/2010/main" Requires="a14">
      <xdr:twoCellAnchor editAs="oneCell">
        <xdr:from>
          <xdr:col>8</xdr:col>
          <xdr:colOff>476250</xdr:colOff>
          <xdr:row>14</xdr:row>
          <xdr:rowOff>0</xdr:rowOff>
        </xdr:from>
        <xdr:to>
          <xdr:col>9</xdr:col>
          <xdr:colOff>0</xdr:colOff>
          <xdr:row>17</xdr:row>
          <xdr:rowOff>12700</xdr:rowOff>
        </xdr:to>
        <xdr:sp macro="" textlink="">
          <xdr:nvSpPr>
            <xdr:cNvPr id="1039" name="Check Box 15" descr="Kryssa i om verksamheten har flyttats till ett annat kostnadsställe."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12</xdr:row>
          <xdr:rowOff>0</xdr:rowOff>
        </xdr:from>
        <xdr:to>
          <xdr:col>9</xdr:col>
          <xdr:colOff>0</xdr:colOff>
          <xdr:row>15</xdr:row>
          <xdr:rowOff>12700</xdr:rowOff>
        </xdr:to>
        <xdr:sp macro="" textlink="">
          <xdr:nvSpPr>
            <xdr:cNvPr id="1040" name="Check Box 16" descr="Kryssa i här om verksamheten har avvecklats hel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130175</xdr:colOff>
          <xdr:row>57</xdr:row>
          <xdr:rowOff>76200</xdr:rowOff>
        </xdr:from>
        <xdr:to>
          <xdr:col>8</xdr:col>
          <xdr:colOff>692150</xdr:colOff>
          <xdr:row>59</xdr:row>
          <xdr:rowOff>38100</xdr:rowOff>
        </xdr:to>
        <xdr:sp macro="" textlink="">
          <xdr:nvSpPr>
            <xdr:cNvPr id="1043" name="Check Box 19" descr="Kryssa i om kostnadsstället ska läggas upp i Ladok."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3"/>
  <sheetViews>
    <sheetView showGridLines="0" tabSelected="1" view="pageLayout" zoomScaleNormal="100" workbookViewId="0">
      <selection activeCell="I8" sqref="I8"/>
    </sheetView>
  </sheetViews>
  <sheetFormatPr defaultColWidth="8.81640625" defaultRowHeight="14" x14ac:dyDescent="0.3"/>
  <cols>
    <col min="1" max="2" width="3.7265625" style="7" customWidth="1"/>
    <col min="3" max="3" width="4.26953125" style="7" customWidth="1"/>
    <col min="4" max="4" width="9.1796875" style="7" customWidth="1"/>
    <col min="5" max="5" width="1.26953125" style="7" customWidth="1"/>
    <col min="6" max="6" width="5.7265625" style="7" customWidth="1"/>
    <col min="7" max="7" width="12.26953125" style="7" customWidth="1"/>
    <col min="8" max="8" width="0.453125" style="7" customWidth="1"/>
    <col min="9" max="9" width="10.81640625" style="7" customWidth="1"/>
    <col min="10" max="10" width="5.453125" style="7" customWidth="1"/>
    <col min="11" max="11" width="0.453125" style="7" customWidth="1"/>
    <col min="12" max="12" width="8.54296875" style="7" customWidth="1"/>
    <col min="13" max="13" width="1.26953125" style="7" customWidth="1"/>
    <col min="14" max="14" width="4.26953125" style="7" customWidth="1"/>
    <col min="15" max="15" width="13.26953125" style="7" customWidth="1"/>
    <col min="16" max="16" width="4.81640625" style="7" customWidth="1"/>
    <col min="17" max="16384" width="8.81640625" style="7"/>
  </cols>
  <sheetData>
    <row r="1" spans="1:15" ht="20" x14ac:dyDescent="0.4">
      <c r="F1" s="8" t="s">
        <v>0</v>
      </c>
    </row>
    <row r="2" spans="1:15" x14ac:dyDescent="0.3">
      <c r="E2" s="72" t="s">
        <v>95</v>
      </c>
      <c r="F2" s="73"/>
      <c r="G2" s="73"/>
      <c r="H2" s="73"/>
      <c r="I2" s="73"/>
      <c r="J2" s="73"/>
      <c r="K2" s="73"/>
      <c r="L2" s="73"/>
      <c r="M2" s="73"/>
      <c r="N2" s="73"/>
      <c r="O2" s="74"/>
    </row>
    <row r="3" spans="1:15" ht="13.9" customHeight="1" x14ac:dyDescent="0.3">
      <c r="E3" s="75"/>
      <c r="F3" s="51"/>
      <c r="G3" s="51"/>
      <c r="H3" s="51"/>
      <c r="I3" s="51"/>
      <c r="J3" s="51"/>
      <c r="K3" s="51"/>
      <c r="L3" s="51"/>
      <c r="M3" s="51"/>
      <c r="N3" s="51"/>
      <c r="O3" s="52"/>
    </row>
    <row r="4" spans="1:15" ht="13.9" customHeight="1" x14ac:dyDescent="0.3">
      <c r="E4" s="75"/>
      <c r="F4" s="51"/>
      <c r="G4" s="51"/>
      <c r="H4" s="51"/>
      <c r="I4" s="51"/>
      <c r="J4" s="51"/>
      <c r="K4" s="51"/>
      <c r="L4" s="51"/>
      <c r="M4" s="51"/>
      <c r="N4" s="51"/>
      <c r="O4" s="52"/>
    </row>
    <row r="5" spans="1:15" ht="13.9" customHeight="1" x14ac:dyDescent="0.3">
      <c r="E5" s="75"/>
      <c r="F5" s="51"/>
      <c r="G5" s="51"/>
      <c r="H5" s="51"/>
      <c r="I5" s="51"/>
      <c r="J5" s="51"/>
      <c r="K5" s="51"/>
      <c r="L5" s="51"/>
      <c r="M5" s="51"/>
      <c r="N5" s="51"/>
      <c r="O5" s="52"/>
    </row>
    <row r="6" spans="1:15" ht="1.9" customHeight="1" x14ac:dyDescent="0.3">
      <c r="E6" s="76"/>
      <c r="F6" s="55"/>
      <c r="G6" s="55"/>
      <c r="H6" s="55"/>
      <c r="I6" s="55"/>
      <c r="J6" s="55"/>
      <c r="K6" s="55"/>
      <c r="L6" s="55"/>
      <c r="M6" s="55"/>
      <c r="N6" s="55"/>
      <c r="O6" s="77"/>
    </row>
    <row r="7" spans="1:15" ht="7.15" customHeight="1" x14ac:dyDescent="0.3"/>
    <row r="8" spans="1:15" x14ac:dyDescent="0.3">
      <c r="E8" s="9" t="s">
        <v>2</v>
      </c>
      <c r="I8" s="3"/>
      <c r="J8" s="9"/>
      <c r="K8" s="9"/>
    </row>
    <row r="9" spans="1:15" ht="2.65" customHeight="1" x14ac:dyDescent="0.3">
      <c r="A9" s="9"/>
    </row>
    <row r="10" spans="1:15" ht="14.5" x14ac:dyDescent="0.35">
      <c r="A10" s="7" t="s">
        <v>1</v>
      </c>
      <c r="E10" s="9" t="s">
        <v>309</v>
      </c>
      <c r="N10" s="56"/>
      <c r="O10" s="57"/>
    </row>
    <row r="11" spans="1:15" ht="2.65" customHeight="1" x14ac:dyDescent="0.3"/>
    <row r="12" spans="1:15" ht="14.5" x14ac:dyDescent="0.35">
      <c r="E12" s="9" t="s">
        <v>310</v>
      </c>
      <c r="N12" s="56"/>
      <c r="O12" s="57"/>
    </row>
    <row r="13" spans="1:15" ht="1.75" customHeight="1" x14ac:dyDescent="0.3"/>
    <row r="14" spans="1:15" ht="14.5" x14ac:dyDescent="0.35">
      <c r="E14" s="9" t="s">
        <v>308</v>
      </c>
      <c r="J14" s="9" t="s">
        <v>306</v>
      </c>
      <c r="N14" s="10"/>
      <c r="O14" s="11"/>
    </row>
    <row r="15" spans="1:15" ht="1.75" customHeight="1" x14ac:dyDescent="0.35">
      <c r="E15" s="9"/>
      <c r="N15" s="10"/>
      <c r="O15" s="11"/>
    </row>
    <row r="16" spans="1:15" ht="14.5" x14ac:dyDescent="0.35">
      <c r="E16" s="9"/>
      <c r="J16" s="9" t="s">
        <v>307</v>
      </c>
      <c r="N16" s="78"/>
      <c r="O16" s="79"/>
    </row>
    <row r="17" spans="1:15" ht="1.75" customHeight="1" x14ac:dyDescent="0.35">
      <c r="E17" s="9"/>
      <c r="N17" s="10"/>
      <c r="O17" s="11"/>
    </row>
    <row r="18" spans="1:15" ht="14.5" x14ac:dyDescent="0.35">
      <c r="E18" s="9" t="s">
        <v>311</v>
      </c>
      <c r="N18" s="56"/>
      <c r="O18" s="57"/>
    </row>
    <row r="19" spans="1:15" ht="1.75" customHeight="1" x14ac:dyDescent="0.35">
      <c r="E19" s="9"/>
      <c r="N19" s="10"/>
      <c r="O19" s="11"/>
    </row>
    <row r="20" spans="1:15" ht="1.75" customHeight="1" x14ac:dyDescent="0.35">
      <c r="E20" s="9"/>
      <c r="N20" s="10"/>
      <c r="O20" s="11"/>
    </row>
    <row r="21" spans="1:15" ht="14.5" x14ac:dyDescent="0.35">
      <c r="A21" s="9" t="s">
        <v>7</v>
      </c>
      <c r="J21" s="58"/>
      <c r="K21" s="59"/>
      <c r="L21" s="60"/>
      <c r="N21" s="80" t="s">
        <v>8</v>
      </c>
      <c r="O21" s="81"/>
    </row>
    <row r="22" spans="1:15" ht="2.65" customHeight="1" x14ac:dyDescent="0.3">
      <c r="O22" s="12"/>
    </row>
    <row r="23" spans="1:15" ht="14.5" x14ac:dyDescent="0.35">
      <c r="A23" s="9" t="s">
        <v>9</v>
      </c>
      <c r="I23" s="58"/>
      <c r="J23" s="61"/>
      <c r="K23" s="61"/>
      <c r="L23" s="61"/>
      <c r="M23" s="61"/>
      <c r="N23" s="61"/>
      <c r="O23" s="62"/>
    </row>
    <row r="24" spans="1:15" ht="2.65" customHeight="1" x14ac:dyDescent="0.3"/>
    <row r="25" spans="1:15" ht="14.5" x14ac:dyDescent="0.35">
      <c r="A25" s="9" t="s">
        <v>10</v>
      </c>
      <c r="I25" s="58"/>
      <c r="J25" s="61"/>
      <c r="K25" s="61"/>
      <c r="L25" s="61"/>
      <c r="M25" s="61"/>
      <c r="N25" s="61"/>
      <c r="O25" s="62"/>
    </row>
    <row r="26" spans="1:15" ht="2.65" customHeight="1" x14ac:dyDescent="0.3"/>
    <row r="27" spans="1:15" ht="14.5" x14ac:dyDescent="0.35">
      <c r="A27" s="9" t="s">
        <v>11</v>
      </c>
      <c r="I27" s="58"/>
      <c r="J27" s="61"/>
      <c r="K27" s="61"/>
      <c r="L27" s="61"/>
      <c r="M27" s="61"/>
      <c r="N27" s="61"/>
      <c r="O27" s="62"/>
    </row>
    <row r="28" spans="1:15" ht="2.65" customHeight="1" x14ac:dyDescent="0.3"/>
    <row r="29" spans="1:15" ht="14.5" x14ac:dyDescent="0.35">
      <c r="A29" s="9" t="s">
        <v>12</v>
      </c>
      <c r="I29" s="58"/>
      <c r="J29" s="61"/>
      <c r="K29" s="61"/>
      <c r="L29" s="61"/>
      <c r="M29" s="61"/>
      <c r="N29" s="61"/>
      <c r="O29" s="62"/>
    </row>
    <row r="30" spans="1:15" ht="2.65" customHeight="1" x14ac:dyDescent="0.3"/>
    <row r="31" spans="1:15" ht="14.5" x14ac:dyDescent="0.35">
      <c r="A31" s="9" t="s">
        <v>13</v>
      </c>
      <c r="I31" s="58"/>
      <c r="J31" s="61"/>
      <c r="K31" s="61"/>
      <c r="L31" s="61"/>
      <c r="M31" s="61"/>
      <c r="N31" s="61"/>
      <c r="O31" s="62"/>
    </row>
    <row r="32" spans="1:15" ht="2.65" customHeight="1" x14ac:dyDescent="0.3"/>
    <row r="33" spans="1:16" ht="14.5" x14ac:dyDescent="0.35">
      <c r="A33" s="9" t="s">
        <v>14</v>
      </c>
      <c r="D33" s="3"/>
      <c r="G33" s="9" t="s">
        <v>15</v>
      </c>
      <c r="H33" s="9"/>
      <c r="I33" s="58"/>
      <c r="J33" s="61"/>
      <c r="K33" s="61"/>
      <c r="L33" s="61"/>
      <c r="M33" s="61"/>
      <c r="N33" s="61"/>
      <c r="O33" s="62"/>
    </row>
    <row r="34" spans="1:16" ht="2.65" customHeight="1" x14ac:dyDescent="0.3"/>
    <row r="35" spans="1:16" ht="14.5" x14ac:dyDescent="0.35">
      <c r="A35" s="9" t="s">
        <v>17</v>
      </c>
      <c r="D35" s="3"/>
      <c r="F35" s="9" t="s">
        <v>16</v>
      </c>
      <c r="I35" s="58"/>
      <c r="J35" s="61"/>
      <c r="K35" s="61"/>
      <c r="L35" s="61"/>
      <c r="M35" s="61"/>
      <c r="N35" s="61"/>
      <c r="O35" s="62"/>
    </row>
    <row r="36" spans="1:16" ht="8.5" customHeight="1" thickBot="1" x14ac:dyDescent="0.35">
      <c r="A36" s="13"/>
      <c r="B36" s="13"/>
      <c r="C36" s="13"/>
      <c r="D36" s="13"/>
      <c r="E36" s="13"/>
      <c r="F36" s="13"/>
      <c r="G36" s="13"/>
      <c r="H36" s="13"/>
      <c r="I36" s="13"/>
      <c r="J36" s="13"/>
      <c r="K36" s="13"/>
      <c r="L36" s="13"/>
      <c r="M36" s="13"/>
      <c r="N36" s="13"/>
      <c r="O36" s="13"/>
    </row>
    <row r="37" spans="1:16" ht="2.25" customHeight="1" x14ac:dyDescent="0.3"/>
    <row r="38" spans="1:16" ht="18" x14ac:dyDescent="0.4">
      <c r="A38" s="14" t="s">
        <v>18</v>
      </c>
    </row>
    <row r="39" spans="1:16" ht="4.1500000000000004" customHeight="1" x14ac:dyDescent="0.3">
      <c r="A39" s="9"/>
      <c r="O39" s="15"/>
      <c r="P39" s="16"/>
    </row>
    <row r="40" spans="1:16" ht="14.5" x14ac:dyDescent="0.35">
      <c r="B40" s="9" t="s">
        <v>508</v>
      </c>
      <c r="C40" s="9"/>
      <c r="J40" s="67" t="s">
        <v>507</v>
      </c>
      <c r="K40" s="68"/>
      <c r="L40" s="68"/>
      <c r="M40" s="68"/>
      <c r="N40" s="68"/>
      <c r="O40" s="69"/>
      <c r="P40" s="16"/>
    </row>
    <row r="41" spans="1:16" ht="14.5" x14ac:dyDescent="0.35">
      <c r="A41" s="17"/>
      <c r="B41" s="18" t="s">
        <v>55</v>
      </c>
      <c r="C41" s="19"/>
      <c r="D41" s="17"/>
      <c r="E41" s="17"/>
      <c r="F41" s="17"/>
      <c r="G41" s="17"/>
      <c r="H41" s="17"/>
      <c r="I41" s="17"/>
      <c r="J41" s="70" t="str">
        <f>VLOOKUP(J40,Data!H:I,2,FALSE)</f>
        <v/>
      </c>
      <c r="K41" s="71"/>
      <c r="L41" s="71"/>
      <c r="M41" s="71"/>
      <c r="N41" s="71"/>
      <c r="O41" s="71"/>
      <c r="P41" s="16"/>
    </row>
    <row r="42" spans="1:16" ht="5.9" customHeight="1" x14ac:dyDescent="0.3"/>
    <row r="43" spans="1:16" ht="13.9" customHeight="1" x14ac:dyDescent="0.35">
      <c r="B43" s="9" t="s">
        <v>509</v>
      </c>
      <c r="C43" s="9"/>
      <c r="J43" s="67" t="s">
        <v>510</v>
      </c>
      <c r="K43" s="68"/>
      <c r="L43" s="68"/>
      <c r="M43" s="68"/>
      <c r="N43" s="68"/>
      <c r="O43" s="69"/>
    </row>
    <row r="44" spans="1:16" ht="13.9" customHeight="1" x14ac:dyDescent="0.3">
      <c r="B44" s="12" t="s">
        <v>56</v>
      </c>
      <c r="C44" s="12"/>
      <c r="D44" s="12"/>
      <c r="E44" s="12"/>
      <c r="F44" s="20"/>
      <c r="G44" s="20"/>
      <c r="H44" s="12"/>
      <c r="I44" s="12" t="s">
        <v>57</v>
      </c>
      <c r="J44" s="12"/>
      <c r="K44" s="12"/>
      <c r="L44" s="20"/>
      <c r="M44" s="12" t="s">
        <v>58</v>
      </c>
      <c r="N44" s="12"/>
      <c r="O44" s="12"/>
    </row>
    <row r="45" spans="1:16" ht="13.9" customHeight="1" x14ac:dyDescent="0.3">
      <c r="B45" s="12" t="s">
        <v>96</v>
      </c>
    </row>
    <row r="46" spans="1:16" ht="2.65" customHeight="1" x14ac:dyDescent="0.3"/>
    <row r="47" spans="1:16" ht="13.9" customHeight="1" x14ac:dyDescent="0.35">
      <c r="C47" s="9" t="s">
        <v>19</v>
      </c>
      <c r="J47" s="58"/>
      <c r="K47" s="59"/>
      <c r="L47" s="61"/>
      <c r="M47" s="61"/>
      <c r="N47" s="61"/>
      <c r="O47" s="62"/>
    </row>
    <row r="48" spans="1:16" ht="2.65" customHeight="1" x14ac:dyDescent="0.3">
      <c r="C48" s="9"/>
    </row>
    <row r="49" spans="1:15" ht="14.5" x14ac:dyDescent="0.35">
      <c r="C49" s="9" t="s">
        <v>20</v>
      </c>
      <c r="J49" s="58"/>
      <c r="K49" s="59"/>
      <c r="L49" s="61"/>
      <c r="M49" s="61"/>
      <c r="N49" s="61"/>
      <c r="O49" s="62"/>
    </row>
    <row r="50" spans="1:15" ht="2.65" customHeight="1" x14ac:dyDescent="0.3">
      <c r="C50" s="9"/>
    </row>
    <row r="51" spans="1:15" ht="14.5" x14ac:dyDescent="0.35">
      <c r="C51" s="9" t="s">
        <v>21</v>
      </c>
      <c r="J51" s="58"/>
      <c r="K51" s="59"/>
      <c r="L51" s="61"/>
      <c r="M51" s="61"/>
      <c r="N51" s="61"/>
      <c r="O51" s="62"/>
    </row>
    <row r="52" spans="1:15" ht="2.65" customHeight="1" x14ac:dyDescent="0.3">
      <c r="C52" s="9"/>
    </row>
    <row r="53" spans="1:15" ht="14.5" x14ac:dyDescent="0.35">
      <c r="C53" s="9" t="s">
        <v>22</v>
      </c>
      <c r="J53" s="58"/>
      <c r="K53" s="59"/>
      <c r="L53" s="61"/>
      <c r="M53" s="61"/>
      <c r="N53" s="61"/>
      <c r="O53" s="62"/>
    </row>
    <row r="54" spans="1:15" ht="8.5" customHeight="1" x14ac:dyDescent="0.35">
      <c r="C54" s="9"/>
      <c r="L54"/>
      <c r="M54"/>
      <c r="N54"/>
      <c r="O54"/>
    </row>
    <row r="55" spans="1:15" ht="6.75" customHeight="1" x14ac:dyDescent="0.35">
      <c r="C55" s="9"/>
      <c r="L55"/>
      <c r="M55"/>
      <c r="N55"/>
      <c r="O55"/>
    </row>
    <row r="56" spans="1:15" ht="6.75" customHeight="1" x14ac:dyDescent="0.35">
      <c r="C56" s="9"/>
      <c r="L56"/>
      <c r="M56"/>
      <c r="N56"/>
      <c r="O56"/>
    </row>
    <row r="57" spans="1:15" ht="6.75" customHeight="1" thickBot="1" x14ac:dyDescent="0.4">
      <c r="C57" s="9"/>
      <c r="L57"/>
      <c r="M57"/>
      <c r="N57"/>
      <c r="O57"/>
    </row>
    <row r="58" spans="1:15" ht="6.75" customHeight="1" x14ac:dyDescent="0.3">
      <c r="A58" s="37"/>
      <c r="B58" s="37"/>
      <c r="C58" s="37"/>
      <c r="D58" s="37"/>
      <c r="E58" s="37"/>
      <c r="F58" s="37"/>
      <c r="G58" s="37"/>
      <c r="H58" s="37"/>
      <c r="I58" s="37"/>
      <c r="J58" s="37"/>
      <c r="K58" s="37"/>
      <c r="L58" s="37"/>
      <c r="M58" s="37"/>
      <c r="N58" s="37"/>
      <c r="O58" s="37"/>
    </row>
    <row r="59" spans="1:15" ht="17.25" customHeight="1" x14ac:dyDescent="0.4">
      <c r="A59" s="38" t="s">
        <v>549</v>
      </c>
    </row>
    <row r="60" spans="1:15" ht="8.5" customHeight="1" x14ac:dyDescent="0.3">
      <c r="A60" s="38"/>
    </row>
    <row r="61" spans="1:15" ht="4.5" customHeight="1" thickBot="1" x14ac:dyDescent="0.35">
      <c r="A61" s="13"/>
      <c r="B61" s="13"/>
      <c r="C61" s="13"/>
      <c r="D61" s="13"/>
      <c r="E61" s="13"/>
      <c r="F61" s="13"/>
      <c r="G61" s="13"/>
      <c r="H61" s="13"/>
      <c r="I61" s="13"/>
      <c r="J61" s="13"/>
      <c r="K61" s="13"/>
      <c r="L61" s="13"/>
      <c r="M61" s="13"/>
      <c r="N61" s="13"/>
      <c r="O61" s="13"/>
    </row>
    <row r="62" spans="1:15" ht="19.5" customHeight="1" x14ac:dyDescent="0.3">
      <c r="A62" s="65" t="s">
        <v>513</v>
      </c>
      <c r="B62" s="66"/>
      <c r="C62" s="66"/>
      <c r="D62" s="66"/>
      <c r="E62" s="66"/>
      <c r="F62" s="66"/>
      <c r="G62" s="66"/>
      <c r="H62" s="66"/>
      <c r="I62" s="66"/>
      <c r="J62" s="66"/>
      <c r="K62" s="66"/>
      <c r="L62" s="66"/>
      <c r="M62" s="66"/>
      <c r="N62" s="66"/>
      <c r="O62" s="66"/>
    </row>
    <row r="63" spans="1:15" ht="12.65" customHeight="1" x14ac:dyDescent="0.3">
      <c r="A63" s="40"/>
      <c r="B63" s="40"/>
      <c r="C63" s="40"/>
      <c r="D63" s="40"/>
      <c r="E63" s="40"/>
      <c r="F63" s="40"/>
      <c r="G63" s="40"/>
      <c r="H63" s="40"/>
      <c r="I63" s="40"/>
      <c r="J63" s="40"/>
      <c r="K63" s="40"/>
      <c r="L63" s="40"/>
      <c r="M63" s="40"/>
      <c r="N63" s="40"/>
      <c r="O63" s="40"/>
    </row>
    <row r="64" spans="1:15" ht="7.15" customHeight="1" x14ac:dyDescent="0.3"/>
    <row r="65" spans="1:15" x14ac:dyDescent="0.3">
      <c r="A65" s="9" t="s">
        <v>511</v>
      </c>
      <c r="G65" s="58"/>
      <c r="H65" s="59"/>
      <c r="I65" s="59"/>
      <c r="J65" s="59"/>
      <c r="K65" s="59"/>
      <c r="L65" s="59"/>
      <c r="M65" s="59"/>
      <c r="N65" s="59"/>
      <c r="O65" s="60"/>
    </row>
    <row r="66" spans="1:15" ht="8.5" customHeight="1" thickBot="1" x14ac:dyDescent="0.35">
      <c r="A66" s="13"/>
      <c r="B66" s="13"/>
      <c r="C66" s="13"/>
      <c r="D66" s="13"/>
      <c r="E66" s="13"/>
      <c r="F66" s="13"/>
      <c r="G66" s="13"/>
      <c r="H66" s="13"/>
      <c r="I66" s="13"/>
      <c r="J66" s="13"/>
      <c r="K66" s="13"/>
      <c r="L66" s="13"/>
      <c r="M66" s="13"/>
      <c r="N66" s="13"/>
      <c r="O66" s="13"/>
    </row>
    <row r="67" spans="1:15" ht="5.65" customHeight="1" x14ac:dyDescent="0.3"/>
    <row r="68" spans="1:15" ht="15.65" customHeight="1" x14ac:dyDescent="0.4">
      <c r="A68" s="14" t="s">
        <v>53</v>
      </c>
    </row>
    <row r="69" spans="1:15" x14ac:dyDescent="0.3">
      <c r="A69" s="9" t="s">
        <v>54</v>
      </c>
    </row>
    <row r="70" spans="1:15" ht="14.5" x14ac:dyDescent="0.35">
      <c r="A70" s="58"/>
      <c r="B70" s="61"/>
      <c r="C70" s="61"/>
      <c r="D70" s="61"/>
      <c r="E70" s="61"/>
      <c r="F70" s="61"/>
      <c r="G70" s="61"/>
      <c r="H70" s="61"/>
      <c r="I70" s="61"/>
      <c r="J70" s="61"/>
      <c r="K70" s="61"/>
      <c r="L70" s="61"/>
      <c r="M70" s="61"/>
      <c r="N70" s="61"/>
      <c r="O70" s="62"/>
    </row>
    <row r="71" spans="1:15" ht="5.5" customHeight="1" x14ac:dyDescent="0.3"/>
    <row r="72" spans="1:15" x14ac:dyDescent="0.3">
      <c r="A72" s="9" t="s">
        <v>59</v>
      </c>
    </row>
    <row r="73" spans="1:15" x14ac:dyDescent="0.3">
      <c r="A73" s="9"/>
    </row>
    <row r="74" spans="1:15" ht="11.5" customHeight="1" x14ac:dyDescent="0.3"/>
    <row r="75" spans="1:15" x14ac:dyDescent="0.3">
      <c r="A75" s="22"/>
      <c r="B75" s="22"/>
      <c r="C75" s="22"/>
      <c r="D75" s="22"/>
      <c r="F75" s="22"/>
      <c r="G75" s="22"/>
      <c r="H75" s="22"/>
      <c r="I75" s="22"/>
      <c r="J75" s="22"/>
      <c r="K75" s="22"/>
      <c r="L75" s="22"/>
      <c r="M75" s="22"/>
      <c r="N75" s="22"/>
      <c r="O75" s="22"/>
    </row>
    <row r="76" spans="1:15" x14ac:dyDescent="0.3">
      <c r="A76" s="9" t="s">
        <v>60</v>
      </c>
      <c r="B76" s="9"/>
      <c r="C76" s="9"/>
      <c r="D76" s="9"/>
      <c r="E76" s="9"/>
      <c r="F76" s="9" t="s">
        <v>61</v>
      </c>
    </row>
    <row r="77" spans="1:15" ht="14.5" x14ac:dyDescent="0.35">
      <c r="A77" s="9" t="s">
        <v>62</v>
      </c>
      <c r="F77" s="58"/>
      <c r="G77" s="61"/>
      <c r="H77" s="61"/>
      <c r="I77" s="61"/>
      <c r="J77" s="61"/>
      <c r="K77" s="61"/>
      <c r="L77" s="61"/>
      <c r="M77" s="61"/>
      <c r="N77" s="61"/>
      <c r="O77" s="62"/>
    </row>
    <row r="78" spans="1:15" ht="7.15" customHeight="1" x14ac:dyDescent="0.3"/>
    <row r="79" spans="1:15" ht="13.9" customHeight="1" x14ac:dyDescent="0.3">
      <c r="A79" s="39" t="s">
        <v>112</v>
      </c>
      <c r="B79" s="40"/>
      <c r="C79" s="40"/>
      <c r="D79" s="40"/>
      <c r="I79" s="39" t="s">
        <v>97</v>
      </c>
      <c r="J79" s="40"/>
      <c r="K79" s="40"/>
      <c r="L79" s="40"/>
    </row>
    <row r="80" spans="1:15" ht="24.75" customHeight="1" x14ac:dyDescent="0.3">
      <c r="A80" s="40"/>
      <c r="B80" s="40"/>
      <c r="C80" s="40"/>
      <c r="D80" s="40"/>
      <c r="F80" s="4"/>
      <c r="I80" s="40"/>
      <c r="J80" s="40"/>
      <c r="K80" s="40"/>
      <c r="L80" s="40"/>
      <c r="O80" s="3"/>
    </row>
    <row r="81" spans="1:16" ht="7.15" customHeight="1" x14ac:dyDescent="0.3"/>
    <row r="82" spans="1:16" ht="14.5" x14ac:dyDescent="0.35">
      <c r="A82" s="12" t="s">
        <v>101</v>
      </c>
      <c r="B82" s="12"/>
      <c r="C82" s="12"/>
      <c r="D82" s="12"/>
      <c r="E82" s="54"/>
      <c r="F82" s="55"/>
      <c r="G82" s="63" t="s">
        <v>107</v>
      </c>
      <c r="H82" s="63"/>
      <c r="I82" s="64"/>
      <c r="J82" s="64"/>
      <c r="K82" s="64"/>
      <c r="L82" s="64"/>
      <c r="M82" s="64"/>
      <c r="N82" s="64"/>
      <c r="O82" s="64"/>
      <c r="P82" s="12"/>
    </row>
    <row r="83" spans="1:16" ht="21.75" customHeight="1" x14ac:dyDescent="0.3">
      <c r="G83" s="64"/>
      <c r="H83" s="64"/>
      <c r="I83" s="64"/>
      <c r="J83" s="64"/>
      <c r="K83" s="64"/>
      <c r="L83" s="64"/>
      <c r="M83" s="64"/>
      <c r="N83" s="64"/>
      <c r="O83" s="64"/>
    </row>
    <row r="84" spans="1:16" ht="7.15" customHeight="1" x14ac:dyDescent="0.3"/>
    <row r="85" spans="1:16" x14ac:dyDescent="0.3">
      <c r="A85" s="9" t="s">
        <v>64</v>
      </c>
      <c r="O85" s="3"/>
    </row>
    <row r="86" spans="1:16" ht="7.15" customHeight="1" x14ac:dyDescent="0.3">
      <c r="A86" s="9"/>
    </row>
    <row r="87" spans="1:16" ht="14.5" x14ac:dyDescent="0.3">
      <c r="A87" s="12" t="s">
        <v>89</v>
      </c>
      <c r="G87" s="23"/>
      <c r="H87" s="23"/>
      <c r="I87" s="23"/>
      <c r="J87" s="23"/>
      <c r="K87" s="23"/>
      <c r="L87" s="23"/>
      <c r="M87" s="23"/>
      <c r="N87" s="23"/>
      <c r="O87" s="23"/>
    </row>
    <row r="88" spans="1:16" ht="7.15" customHeight="1" x14ac:dyDescent="0.3">
      <c r="A88" s="12"/>
      <c r="G88" s="23"/>
      <c r="H88" s="23"/>
      <c r="I88" s="23"/>
      <c r="J88" s="23"/>
      <c r="K88" s="23"/>
      <c r="L88" s="23"/>
      <c r="M88" s="23"/>
      <c r="N88" s="23"/>
      <c r="O88" s="23"/>
    </row>
    <row r="89" spans="1:16" ht="18" x14ac:dyDescent="0.4">
      <c r="A89" s="14" t="s">
        <v>63</v>
      </c>
    </row>
    <row r="90" spans="1:16" ht="7.15" customHeight="1" x14ac:dyDescent="0.3"/>
    <row r="91" spans="1:16" x14ac:dyDescent="0.3">
      <c r="A91" s="24" t="s">
        <v>67</v>
      </c>
      <c r="B91" s="25"/>
      <c r="C91" s="25"/>
      <c r="D91" s="25"/>
      <c r="E91" s="25"/>
      <c r="F91" s="25"/>
      <c r="G91" s="25"/>
      <c r="H91" s="25"/>
      <c r="I91" s="25"/>
      <c r="J91" s="25"/>
      <c r="K91" s="25"/>
      <c r="L91" s="25"/>
      <c r="M91" s="25"/>
      <c r="N91" s="25"/>
      <c r="O91" s="26"/>
    </row>
    <row r="92" spans="1:16" x14ac:dyDescent="0.3">
      <c r="A92" s="27" t="s">
        <v>68</v>
      </c>
      <c r="O92" s="28"/>
    </row>
    <row r="93" spans="1:16" x14ac:dyDescent="0.3">
      <c r="A93" s="29" t="s">
        <v>69</v>
      </c>
      <c r="B93" s="22"/>
      <c r="C93" s="22"/>
      <c r="D93" s="22"/>
      <c r="E93" s="22"/>
      <c r="F93" s="22"/>
      <c r="G93" s="22"/>
      <c r="H93" s="22"/>
      <c r="I93" s="22"/>
      <c r="J93" s="22"/>
      <c r="K93" s="22"/>
      <c r="L93" s="22"/>
      <c r="M93" s="22"/>
      <c r="N93" s="22"/>
      <c r="O93" s="30"/>
    </row>
    <row r="94" spans="1:16" ht="6" customHeight="1" x14ac:dyDescent="0.3">
      <c r="A94" s="9"/>
    </row>
    <row r="95" spans="1:16" x14ac:dyDescent="0.3">
      <c r="A95" s="9" t="s">
        <v>72</v>
      </c>
    </row>
    <row r="96" spans="1:16" ht="7.15" customHeight="1" x14ac:dyDescent="0.3"/>
    <row r="97" spans="1:16" ht="14.5" x14ac:dyDescent="0.35">
      <c r="A97" s="9" t="s">
        <v>70</v>
      </c>
      <c r="D97" s="5"/>
      <c r="E97" s="7" t="s">
        <v>110</v>
      </c>
      <c r="G97" s="9" t="s">
        <v>71</v>
      </c>
      <c r="H97" s="9"/>
      <c r="I97" s="5"/>
      <c r="J97" s="46" t="s">
        <v>111</v>
      </c>
      <c r="K97" s="47"/>
      <c r="L97" s="47"/>
      <c r="M97" s="47"/>
      <c r="N97" s="48"/>
      <c r="O97" s="5"/>
      <c r="P97" s="7" t="s">
        <v>110</v>
      </c>
    </row>
    <row r="99" spans="1:16" x14ac:dyDescent="0.3">
      <c r="A99" s="9" t="s">
        <v>73</v>
      </c>
    </row>
    <row r="100" spans="1:16" ht="7.15" customHeight="1" x14ac:dyDescent="0.3"/>
    <row r="101" spans="1:16" ht="14.5" x14ac:dyDescent="0.35">
      <c r="A101" s="9" t="s">
        <v>70</v>
      </c>
      <c r="D101" s="5"/>
      <c r="E101" s="7" t="s">
        <v>110</v>
      </c>
      <c r="G101" s="9" t="s">
        <v>71</v>
      </c>
      <c r="H101" s="9"/>
      <c r="I101" s="5"/>
      <c r="J101" s="49" t="s">
        <v>312</v>
      </c>
      <c r="K101" s="50"/>
      <c r="L101" s="47"/>
      <c r="M101" s="51"/>
      <c r="N101" s="52"/>
      <c r="O101" s="5"/>
      <c r="P101" s="7" t="s">
        <v>110</v>
      </c>
    </row>
    <row r="103" spans="1:16" x14ac:dyDescent="0.3">
      <c r="A103" s="9" t="s">
        <v>74</v>
      </c>
    </row>
    <row r="104" spans="1:16" ht="7.15" customHeight="1" x14ac:dyDescent="0.3">
      <c r="A104" s="9"/>
    </row>
    <row r="105" spans="1:16" x14ac:dyDescent="0.3">
      <c r="A105" s="39" t="s">
        <v>109</v>
      </c>
      <c r="B105" s="40"/>
      <c r="C105" s="40"/>
      <c r="D105" s="40"/>
      <c r="E105" s="40"/>
      <c r="F105" s="40"/>
      <c r="G105" s="40"/>
      <c r="H105" s="40"/>
      <c r="I105" s="40"/>
      <c r="J105" s="40"/>
      <c r="K105" s="40"/>
      <c r="L105" s="40"/>
      <c r="M105" s="40"/>
      <c r="N105" s="40"/>
      <c r="O105" s="40"/>
    </row>
    <row r="106" spans="1:16" x14ac:dyDescent="0.3">
      <c r="A106" s="40"/>
      <c r="B106" s="40"/>
      <c r="C106" s="40"/>
      <c r="D106" s="40"/>
      <c r="E106" s="40"/>
      <c r="F106" s="40"/>
      <c r="G106" s="40"/>
      <c r="H106" s="40"/>
      <c r="I106" s="40"/>
      <c r="J106" s="40"/>
      <c r="K106" s="40"/>
      <c r="L106" s="40"/>
      <c r="M106" s="40"/>
      <c r="N106" s="40"/>
      <c r="O106" s="40"/>
    </row>
    <row r="107" spans="1:16" x14ac:dyDescent="0.3">
      <c r="A107" s="40"/>
      <c r="B107" s="40"/>
      <c r="C107" s="40"/>
      <c r="D107" s="40"/>
      <c r="E107" s="40"/>
      <c r="F107" s="40"/>
      <c r="G107" s="40"/>
      <c r="H107" s="40"/>
      <c r="I107" s="40"/>
      <c r="J107" s="40"/>
      <c r="K107" s="40"/>
      <c r="L107" s="40"/>
      <c r="M107" s="40"/>
      <c r="N107" s="40"/>
      <c r="O107" s="40"/>
    </row>
    <row r="109" spans="1:16" x14ac:dyDescent="0.3">
      <c r="A109" s="31" t="s">
        <v>75</v>
      </c>
      <c r="B109" s="9"/>
      <c r="C109" s="9"/>
      <c r="D109" s="9"/>
      <c r="E109" s="9"/>
      <c r="F109" s="31" t="s">
        <v>76</v>
      </c>
      <c r="G109" s="9"/>
      <c r="H109" s="9"/>
      <c r="I109" s="45" t="s">
        <v>106</v>
      </c>
      <c r="J109" s="40"/>
      <c r="K109" s="9"/>
      <c r="L109" s="31" t="s">
        <v>77</v>
      </c>
      <c r="M109" s="31"/>
      <c r="N109" s="31"/>
      <c r="O109" s="45" t="s">
        <v>108</v>
      </c>
    </row>
    <row r="110" spans="1:16" x14ac:dyDescent="0.3">
      <c r="A110" s="31"/>
      <c r="B110" s="9"/>
      <c r="C110" s="9"/>
      <c r="D110" s="9"/>
      <c r="E110" s="9"/>
      <c r="F110" s="31"/>
      <c r="G110" s="9"/>
      <c r="H110" s="9"/>
      <c r="I110" s="40"/>
      <c r="J110" s="40"/>
      <c r="K110" s="9"/>
      <c r="L110" s="31"/>
      <c r="M110" s="31"/>
      <c r="N110" s="31"/>
      <c r="O110" s="53"/>
    </row>
    <row r="111" spans="1:16" ht="7.15" customHeight="1" x14ac:dyDescent="0.3"/>
    <row r="112" spans="1:16" ht="14.5" x14ac:dyDescent="0.35">
      <c r="A112" s="9" t="s">
        <v>78</v>
      </c>
      <c r="F112" s="41"/>
      <c r="G112" s="42"/>
      <c r="I112" s="41"/>
      <c r="J112" s="42"/>
      <c r="L112" s="41"/>
      <c r="M112" s="43"/>
      <c r="N112" s="44"/>
      <c r="O112" s="32">
        <f>F112+I112+L112</f>
        <v>0</v>
      </c>
    </row>
    <row r="113" spans="1:15" ht="2.65" customHeight="1" x14ac:dyDescent="0.35">
      <c r="A113" s="9"/>
      <c r="G113"/>
    </row>
    <row r="114" spans="1:15" ht="14.5" x14ac:dyDescent="0.35">
      <c r="A114" s="9" t="s">
        <v>79</v>
      </c>
      <c r="F114" s="41"/>
      <c r="G114" s="42"/>
      <c r="I114" s="41"/>
      <c r="J114" s="42"/>
      <c r="L114" s="41"/>
      <c r="M114" s="43"/>
      <c r="N114" s="44"/>
      <c r="O114" s="32">
        <f>F114+I114+L114</f>
        <v>0</v>
      </c>
    </row>
    <row r="115" spans="1:15" ht="2.65" customHeight="1" x14ac:dyDescent="0.3">
      <c r="A115" s="9"/>
      <c r="F115" s="33"/>
      <c r="G115" s="33"/>
    </row>
    <row r="116" spans="1:15" ht="14.5" x14ac:dyDescent="0.35">
      <c r="A116" s="9" t="s">
        <v>80</v>
      </c>
      <c r="F116" s="41"/>
      <c r="G116" s="42"/>
      <c r="I116" s="41"/>
      <c r="J116" s="42"/>
      <c r="L116" s="41"/>
      <c r="M116" s="43"/>
      <c r="N116" s="44"/>
      <c r="O116" s="32">
        <f>F116+I116+L116</f>
        <v>0</v>
      </c>
    </row>
    <row r="117" spans="1:15" ht="2.65" customHeight="1" x14ac:dyDescent="0.3">
      <c r="A117" s="9"/>
      <c r="F117" s="33"/>
      <c r="G117" s="33"/>
    </row>
    <row r="118" spans="1:15" ht="14.5" x14ac:dyDescent="0.35">
      <c r="A118" s="9" t="s">
        <v>81</v>
      </c>
      <c r="F118" s="41"/>
      <c r="G118" s="42"/>
      <c r="I118" s="41"/>
      <c r="J118" s="42"/>
      <c r="L118" s="41"/>
      <c r="M118" s="43"/>
      <c r="N118" s="44"/>
      <c r="O118" s="32">
        <f>F118+I118+L118</f>
        <v>0</v>
      </c>
    </row>
    <row r="119" spans="1:15" ht="2.65" customHeight="1" x14ac:dyDescent="0.3">
      <c r="A119" s="9"/>
      <c r="F119" s="25"/>
      <c r="G119" s="25"/>
    </row>
    <row r="120" spans="1:15" ht="14.5" x14ac:dyDescent="0.35">
      <c r="A120" s="9" t="s">
        <v>82</v>
      </c>
      <c r="F120" s="41"/>
      <c r="G120" s="42"/>
      <c r="I120" s="41"/>
      <c r="J120" s="42"/>
      <c r="L120" s="41"/>
      <c r="M120" s="43"/>
      <c r="N120" s="44"/>
      <c r="O120" s="32">
        <f>F120+I120+L120</f>
        <v>0</v>
      </c>
    </row>
    <row r="121" spans="1:15" ht="2.65" customHeight="1" x14ac:dyDescent="0.3">
      <c r="A121" s="9"/>
      <c r="G121" s="34"/>
    </row>
    <row r="122" spans="1:15" ht="14.5" x14ac:dyDescent="0.35">
      <c r="A122" s="9" t="s">
        <v>83</v>
      </c>
      <c r="F122" s="41"/>
      <c r="G122" s="42"/>
      <c r="I122" s="41"/>
      <c r="J122" s="42"/>
      <c r="L122" s="41"/>
      <c r="M122" s="43"/>
      <c r="N122" s="44"/>
      <c r="O122" s="32">
        <f>F122+I122+L122</f>
        <v>0</v>
      </c>
    </row>
    <row r="123" spans="1:15" ht="2.65" customHeight="1" x14ac:dyDescent="0.35">
      <c r="A123" s="9"/>
      <c r="G123"/>
    </row>
    <row r="124" spans="1:15" ht="14.5" x14ac:dyDescent="0.35">
      <c r="A124" s="9" t="s">
        <v>84</v>
      </c>
      <c r="F124" s="41"/>
      <c r="G124" s="42"/>
      <c r="I124" s="41"/>
      <c r="J124" s="42"/>
      <c r="L124" s="41"/>
      <c r="M124" s="43"/>
      <c r="N124" s="44"/>
      <c r="O124" s="32">
        <f>F124+I124+L124</f>
        <v>0</v>
      </c>
    </row>
    <row r="125" spans="1:15" ht="2.65" customHeight="1" x14ac:dyDescent="0.35">
      <c r="A125" s="9"/>
      <c r="G125"/>
    </row>
    <row r="126" spans="1:15" ht="14.5" x14ac:dyDescent="0.35">
      <c r="A126" s="9" t="s">
        <v>85</v>
      </c>
      <c r="F126" s="41"/>
      <c r="G126" s="42"/>
      <c r="I126" s="41"/>
      <c r="J126" s="42"/>
      <c r="L126" s="41"/>
      <c r="M126" s="43"/>
      <c r="N126" s="44"/>
      <c r="O126" s="32">
        <f>F126+I126+L126</f>
        <v>0</v>
      </c>
    </row>
    <row r="127" spans="1:15" ht="2.65" customHeight="1" x14ac:dyDescent="0.35">
      <c r="A127" s="9"/>
      <c r="G127"/>
    </row>
    <row r="128" spans="1:15" ht="14.5" x14ac:dyDescent="0.35">
      <c r="A128" s="9" t="s">
        <v>86</v>
      </c>
      <c r="F128" s="41"/>
      <c r="G128" s="42"/>
      <c r="I128" s="41"/>
      <c r="J128" s="42"/>
      <c r="L128" s="41"/>
      <c r="M128" s="43"/>
      <c r="N128" s="44"/>
      <c r="O128" s="32">
        <f>F128+I128+L128</f>
        <v>0</v>
      </c>
    </row>
    <row r="129" spans="1:15" ht="2.65" customHeight="1" x14ac:dyDescent="0.35">
      <c r="A129" s="9"/>
      <c r="G129"/>
    </row>
    <row r="130" spans="1:15" ht="14.5" x14ac:dyDescent="0.35">
      <c r="A130" s="9" t="s">
        <v>87</v>
      </c>
      <c r="F130" s="41"/>
      <c r="G130" s="42"/>
      <c r="I130" s="41"/>
      <c r="J130" s="42"/>
      <c r="L130" s="41"/>
      <c r="M130" s="43"/>
      <c r="N130" s="44"/>
      <c r="O130" s="32">
        <f>F130+I130+L130</f>
        <v>0</v>
      </c>
    </row>
    <row r="131" spans="1:15" ht="2.65" customHeight="1" x14ac:dyDescent="0.35">
      <c r="A131" s="9"/>
      <c r="G131"/>
    </row>
    <row r="132" spans="1:15" ht="14.5" x14ac:dyDescent="0.35">
      <c r="A132" s="9" t="s">
        <v>88</v>
      </c>
      <c r="F132" s="41"/>
      <c r="G132" s="42"/>
      <c r="I132" s="41"/>
      <c r="J132" s="42"/>
      <c r="L132" s="41"/>
      <c r="M132" s="43"/>
      <c r="N132" s="44"/>
      <c r="O132" s="32">
        <f>F132+I132+L132</f>
        <v>0</v>
      </c>
    </row>
    <row r="133" spans="1:15" ht="8.5" customHeight="1" thickBot="1" x14ac:dyDescent="0.35">
      <c r="A133" s="21"/>
      <c r="B133" s="13"/>
      <c r="C133" s="13"/>
      <c r="D133" s="13"/>
      <c r="E133" s="13"/>
      <c r="F133" s="13"/>
      <c r="G133" s="13"/>
      <c r="H133" s="13"/>
      <c r="I133" s="13"/>
      <c r="J133" s="13"/>
      <c r="K133" s="13"/>
      <c r="L133" s="13"/>
      <c r="M133" s="13"/>
      <c r="N133" s="13"/>
      <c r="O133" s="13"/>
    </row>
    <row r="134" spans="1:15" ht="18" x14ac:dyDescent="0.4">
      <c r="A134" s="14" t="s">
        <v>90</v>
      </c>
    </row>
    <row r="135" spans="1:15" x14ac:dyDescent="0.3">
      <c r="A135" s="35" t="s">
        <v>94</v>
      </c>
    </row>
    <row r="136" spans="1:15" ht="7.15" customHeight="1" x14ac:dyDescent="0.3">
      <c r="A136" s="9"/>
    </row>
    <row r="137" spans="1:15" x14ac:dyDescent="0.3">
      <c r="A137" s="9" t="s">
        <v>91</v>
      </c>
      <c r="G137" s="22"/>
      <c r="H137" s="22"/>
      <c r="I137" s="22"/>
      <c r="J137" s="22"/>
      <c r="K137" s="22"/>
      <c r="L137" s="22"/>
    </row>
    <row r="138" spans="1:15" x14ac:dyDescent="0.3">
      <c r="A138" s="9" t="s">
        <v>92</v>
      </c>
      <c r="G138" s="36"/>
      <c r="H138" s="36"/>
      <c r="I138" s="36"/>
      <c r="J138" s="36"/>
      <c r="K138" s="36"/>
      <c r="L138" s="36"/>
    </row>
    <row r="139" spans="1:15" x14ac:dyDescent="0.3">
      <c r="A139" s="9" t="s">
        <v>93</v>
      </c>
      <c r="G139" s="36"/>
      <c r="H139" s="36"/>
      <c r="I139" s="36"/>
      <c r="J139" s="36"/>
      <c r="K139" s="36"/>
      <c r="L139" s="36"/>
    </row>
    <row r="140" spans="1:15" x14ac:dyDescent="0.3">
      <c r="B140" s="9" t="s">
        <v>102</v>
      </c>
    </row>
    <row r="141" spans="1:15" x14ac:dyDescent="0.3">
      <c r="B141" s="9" t="s">
        <v>103</v>
      </c>
    </row>
    <row r="142" spans="1:15" x14ac:dyDescent="0.3">
      <c r="A142" s="9" t="s">
        <v>105</v>
      </c>
      <c r="I142" s="22"/>
      <c r="J142" s="22"/>
    </row>
    <row r="143" spans="1:15" x14ac:dyDescent="0.3">
      <c r="A143" s="9" t="s">
        <v>104</v>
      </c>
      <c r="I143" s="33"/>
      <c r="J143" s="33"/>
    </row>
  </sheetData>
  <sheetProtection algorithmName="SHA-512" hashValue="ZI+xKqJ76aLbgVQ2Y50H1s9DwLcnzw9uG6hviDuOohD+l/UDpCfpirJfiTBB9UZxukZ6etOwicxNVhXzomRdqA==" saltValue="pWxtD2ujkSNz0xM59xaFoQ==" spinCount="100000" sheet="1" selectLockedCells="1"/>
  <mergeCells count="67">
    <mergeCell ref="A62:O63"/>
    <mergeCell ref="J40:O40"/>
    <mergeCell ref="J41:O41"/>
    <mergeCell ref="E2:O6"/>
    <mergeCell ref="N16:O16"/>
    <mergeCell ref="N18:O18"/>
    <mergeCell ref="I33:O33"/>
    <mergeCell ref="I35:O35"/>
    <mergeCell ref="I31:O31"/>
    <mergeCell ref="N21:O21"/>
    <mergeCell ref="J47:O47"/>
    <mergeCell ref="J43:O43"/>
    <mergeCell ref="E82:F82"/>
    <mergeCell ref="N10:O10"/>
    <mergeCell ref="N12:O12"/>
    <mergeCell ref="G65:O65"/>
    <mergeCell ref="A70:O70"/>
    <mergeCell ref="J21:L21"/>
    <mergeCell ref="I23:O23"/>
    <mergeCell ref="I25:O25"/>
    <mergeCell ref="I27:O27"/>
    <mergeCell ref="I29:O29"/>
    <mergeCell ref="J49:O49"/>
    <mergeCell ref="J51:O51"/>
    <mergeCell ref="J53:O53"/>
    <mergeCell ref="A79:D80"/>
    <mergeCell ref="F77:O77"/>
    <mergeCell ref="G82:O83"/>
    <mergeCell ref="L114:N114"/>
    <mergeCell ref="L116:N116"/>
    <mergeCell ref="I112:J112"/>
    <mergeCell ref="I114:J114"/>
    <mergeCell ref="I116:J116"/>
    <mergeCell ref="J97:N97"/>
    <mergeCell ref="J101:N101"/>
    <mergeCell ref="L112:N112"/>
    <mergeCell ref="O109:O110"/>
    <mergeCell ref="A105:O107"/>
    <mergeCell ref="I132:J132"/>
    <mergeCell ref="F112:G112"/>
    <mergeCell ref="F114:G114"/>
    <mergeCell ref="F116:G116"/>
    <mergeCell ref="F118:G118"/>
    <mergeCell ref="I126:J126"/>
    <mergeCell ref="I128:J128"/>
    <mergeCell ref="I130:J130"/>
    <mergeCell ref="L120:N120"/>
    <mergeCell ref="L122:N122"/>
    <mergeCell ref="L124:N124"/>
    <mergeCell ref="L126:N126"/>
    <mergeCell ref="L128:N128"/>
    <mergeCell ref="I79:L80"/>
    <mergeCell ref="F130:G130"/>
    <mergeCell ref="F132:G132"/>
    <mergeCell ref="I118:J118"/>
    <mergeCell ref="I120:J120"/>
    <mergeCell ref="I122:J122"/>
    <mergeCell ref="F120:G120"/>
    <mergeCell ref="F122:G122"/>
    <mergeCell ref="F124:G124"/>
    <mergeCell ref="F126:G126"/>
    <mergeCell ref="F128:G128"/>
    <mergeCell ref="L130:N130"/>
    <mergeCell ref="L132:N132"/>
    <mergeCell ref="I109:J110"/>
    <mergeCell ref="L118:N118"/>
    <mergeCell ref="I124:J124"/>
  </mergeCells>
  <conditionalFormatting sqref="O112">
    <cfRule type="cellIs" dxfId="1" priority="3" operator="equal">
      <formula>1</formula>
    </cfRule>
    <cfRule type="colorScale" priority="6">
      <colorScale>
        <cfvo type="percent" val="0"/>
        <cfvo type="percent" val="99.99"/>
        <color theme="5" tint="0.59999389629810485"/>
        <color theme="5" tint="0.59999389629810485"/>
      </colorScale>
    </cfRule>
  </conditionalFormatting>
  <conditionalFormatting sqref="O114 O116 O118 O120 O122 O124 O126 O128 O130 O132">
    <cfRule type="cellIs" dxfId="0" priority="1" operator="equal">
      <formula>1</formula>
    </cfRule>
  </conditionalFormatting>
  <conditionalFormatting sqref="O116 O114 O118 O120 O122 O124 O126 O128 O130 O132">
    <cfRule type="colorScale" priority="2">
      <colorScale>
        <cfvo type="percent" val="0"/>
        <cfvo type="percent" val="99.99"/>
        <color theme="5" tint="0.59999389629810485"/>
        <color theme="5" tint="0.59999389629810485"/>
      </colorScale>
    </cfRule>
  </conditionalFormatting>
  <dataValidations xWindow="877" yWindow="747" count="4">
    <dataValidation type="textLength" allowBlank="1" showInputMessage="1" showErrorMessage="1" prompt="Max 30 tecken." sqref="I25:O25 I23:O23 J49:O49 J47:O47" xr:uid="{00000000-0002-0000-0000-000000000000}">
      <formula1>0</formula1>
      <formula2>30</formula2>
    </dataValidation>
    <dataValidation allowBlank="1" showInputMessage="1" showErrorMessage="1" prompt="ÅÅÅÅ-MM-DD" sqref="N10:O10 O17 N18:O20 N12:O12 O14:O15 N14:N15 N17" xr:uid="{00000000-0002-0000-0000-000001000000}"/>
    <dataValidation type="textLength" allowBlank="1" showInputMessage="1" showErrorMessage="1" prompt="Max 6 tecken._x000a_OBS! Säkerställ att kostnadsställenumret aldrig använts tidigare." sqref="J21:L21" xr:uid="{00000000-0002-0000-0000-000002000000}">
      <formula1>6</formula1>
      <formula2>6</formula2>
    </dataValidation>
    <dataValidation allowBlank="1" prompt="Ange Ja om en kurs ska kopplas till kostnadsstället. Annars Nej." sqref="J59:L60" xr:uid="{00000000-0002-0000-0000-000009000000}"/>
  </dataValidations>
  <pageMargins left="0.70866141732283472" right="0.31496062992125984" top="0.55118110236220474" bottom="0.35433070866141736" header="0.31496062992125984" footer="0.11811023622047245"/>
  <pageSetup paperSize="9" orientation="portrait" r:id="rId1"/>
  <headerFooter>
    <oddFooter>&amp;L&amp;9 230921 ACO</oddFooter>
  </headerFooter>
  <rowBreaks count="1" manualBreakCount="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locked="0" defaultSize="0" autoFill="0" autoLine="0" autoPict="0" altText="Välj här om kostnadsstället ska läggas under en befintlig institution.">
                <anchor moveWithCells="1">
                  <from>
                    <xdr:col>0</xdr:col>
                    <xdr:colOff>57150</xdr:colOff>
                    <xdr:row>38</xdr:row>
                    <xdr:rowOff>19050</xdr:rowOff>
                  </from>
                  <to>
                    <xdr:col>1</xdr:col>
                    <xdr:colOff>19050</xdr:colOff>
                    <xdr:row>40</xdr:row>
                    <xdr:rowOff>0</xdr:rowOff>
                  </to>
                </anchor>
              </controlPr>
            </control>
          </mc:Choice>
        </mc:AlternateContent>
        <mc:AlternateContent xmlns:mc="http://schemas.openxmlformats.org/markup-compatibility/2006">
          <mc:Choice Requires="x14">
            <control shapeId="1034" r:id="rId5" name="Option Button 10">
              <controlPr locked="0" defaultSize="0" autoFill="0" autoLine="0" autoPict="0" altText="Välj här om kostnadsstället ska läggas under en ny institution.">
                <anchor moveWithCells="1">
                  <from>
                    <xdr:col>0</xdr:col>
                    <xdr:colOff>57150</xdr:colOff>
                    <xdr:row>41</xdr:row>
                    <xdr:rowOff>38100</xdr:rowOff>
                  </from>
                  <to>
                    <xdr:col>1</xdr:col>
                    <xdr:colOff>19050</xdr:colOff>
                    <xdr:row>43</xdr:row>
                    <xdr:rowOff>12700</xdr:rowOff>
                  </to>
                </anchor>
              </controlPr>
            </control>
          </mc:Choice>
        </mc:AlternateContent>
        <mc:AlternateContent xmlns:mc="http://schemas.openxmlformats.org/markup-compatibility/2006">
          <mc:Choice Requires="x14">
            <control shapeId="1039" r:id="rId6" name="Check Box 15">
              <controlPr locked="0" defaultSize="0" autoFill="0" autoLine="0" autoPict="0" altText="Kryssa i om verksamheten har flyttats till ett annat kostnadsställe.">
                <anchor moveWithCells="1">
                  <from>
                    <xdr:col>8</xdr:col>
                    <xdr:colOff>476250</xdr:colOff>
                    <xdr:row>14</xdr:row>
                    <xdr:rowOff>0</xdr:rowOff>
                  </from>
                  <to>
                    <xdr:col>9</xdr:col>
                    <xdr:colOff>0</xdr:colOff>
                    <xdr:row>17</xdr:row>
                    <xdr:rowOff>12700</xdr:rowOff>
                  </to>
                </anchor>
              </controlPr>
            </control>
          </mc:Choice>
        </mc:AlternateContent>
        <mc:AlternateContent xmlns:mc="http://schemas.openxmlformats.org/markup-compatibility/2006">
          <mc:Choice Requires="x14">
            <control shapeId="1040" r:id="rId7" name="Check Box 16">
              <controlPr locked="0" defaultSize="0" autoFill="0" autoLine="0" autoPict="0" altText="Kryssa i här om verksamheten har avvecklats helt.">
                <anchor moveWithCells="1">
                  <from>
                    <xdr:col>8</xdr:col>
                    <xdr:colOff>476250</xdr:colOff>
                    <xdr:row>12</xdr:row>
                    <xdr:rowOff>0</xdr:rowOff>
                  </from>
                  <to>
                    <xdr:col>9</xdr:col>
                    <xdr:colOff>0</xdr:colOff>
                    <xdr:row>15</xdr:row>
                    <xdr:rowOff>12700</xdr:rowOff>
                  </to>
                </anchor>
              </controlPr>
            </control>
          </mc:Choice>
        </mc:AlternateContent>
        <mc:AlternateContent xmlns:mc="http://schemas.openxmlformats.org/markup-compatibility/2006">
          <mc:Choice Requires="x14">
            <control shapeId="1043" r:id="rId8" name="Check Box 19">
              <controlPr defaultSize="0" autoFill="0" autoLine="0" autoPict="0" altText="Kryssa i om kostnadsstället ska läggas upp i Ladok.">
                <anchor moveWithCells="1">
                  <from>
                    <xdr:col>8</xdr:col>
                    <xdr:colOff>133350</xdr:colOff>
                    <xdr:row>57</xdr:row>
                    <xdr:rowOff>76200</xdr:rowOff>
                  </from>
                  <to>
                    <xdr:col>8</xdr:col>
                    <xdr:colOff>692150</xdr:colOff>
                    <xdr:row>59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77" yWindow="747" count="6">
        <x14:dataValidation type="list" allowBlank="1" showInputMessage="1" showErrorMessage="1" prompt="Välj i listan." xr:uid="{00000000-0002-0000-0000-000003000000}">
          <x14:formula1>
            <xm:f>Data!$A$2:$A$4</xm:f>
          </x14:formula1>
          <xm:sqref>I8</xm:sqref>
        </x14:dataValidation>
        <x14:dataValidation type="list" allowBlank="1" showInputMessage="1" showErrorMessage="1" prompt="Välj i listan: Ja/Nej" xr:uid="{00000000-0002-0000-0000-000004000000}">
          <x14:formula1>
            <xm:f>Data!$A$7:$A$8</xm:f>
          </x14:formula1>
          <xm:sqref>O85:O86</xm:sqref>
        </x14:dataValidation>
        <x14:dataValidation type="list" allowBlank="1" showInputMessage="1" showErrorMessage="1" prompt="Välj i listan." xr:uid="{00000000-0002-0000-0000-000005000000}">
          <x14:formula1>
            <xm:f>Data!$A$18:$A$19</xm:f>
          </x14:formula1>
          <xm:sqref>O80</xm:sqref>
        </x14:dataValidation>
        <x14:dataValidation type="list" allowBlank="1" showInputMessage="1" showErrorMessage="1" prompt="Välj Ja om ren stödverksamhet 100%, annars Nej." xr:uid="{00000000-0002-0000-0000-000006000000}">
          <x14:formula1>
            <xm:f>Data!$A$7:$A$8</xm:f>
          </x14:formula1>
          <xm:sqref>F80</xm:sqref>
        </x14:dataValidation>
        <x14:dataValidation type="list" allowBlank="1" showInputMessage="1" showErrorMessage="1" prompt="Välj vilken befintlig institution som det nya kostnadsstället ska tillhöra." xr:uid="{00000000-0002-0000-0000-000007000000}">
          <x14:formula1>
            <xm:f>Data!$H:$H</xm:f>
          </x14:formula1>
          <xm:sqref>J40:O40</xm:sqref>
        </x14:dataValidation>
        <x14:dataValidation type="list" allowBlank="1" showInputMessage="1" showErrorMessage="1" prompt="Välj i listan vilken fakultet som den nya institutionen ska tillhöra." xr:uid="{00000000-0002-0000-0000-000008000000}">
          <x14:formula1>
            <xm:f>Data!$E$2:$E$16</xm:f>
          </x14:formula1>
          <xm:sqref>J43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I212"/>
  <sheetViews>
    <sheetView workbookViewId="0"/>
  </sheetViews>
  <sheetFormatPr defaultRowHeight="14.5" x14ac:dyDescent="0.35"/>
  <cols>
    <col min="2" max="2" width="9.7265625" bestFit="1" customWidth="1"/>
    <col min="5" max="5" width="12.26953125" bestFit="1" customWidth="1"/>
    <col min="7" max="7" width="6.26953125" customWidth="1"/>
    <col min="8" max="8" width="37.26953125" bestFit="1" customWidth="1"/>
    <col min="9" max="9" width="28.26953125" bestFit="1" customWidth="1"/>
  </cols>
  <sheetData>
    <row r="1" spans="1:9" x14ac:dyDescent="0.35">
      <c r="A1" s="1" t="s">
        <v>3</v>
      </c>
      <c r="C1" s="1" t="s">
        <v>23</v>
      </c>
      <c r="E1" s="1" t="s">
        <v>52</v>
      </c>
      <c r="G1" s="2"/>
      <c r="H1" s="6" t="s">
        <v>507</v>
      </c>
      <c r="I1" t="str">
        <f>""</f>
        <v/>
      </c>
    </row>
    <row r="2" spans="1:9" x14ac:dyDescent="0.35">
      <c r="A2" t="s">
        <v>4</v>
      </c>
      <c r="E2" t="s">
        <v>510</v>
      </c>
      <c r="H2" t="s">
        <v>113</v>
      </c>
      <c r="I2" t="s">
        <v>313</v>
      </c>
    </row>
    <row r="3" spans="1:9" x14ac:dyDescent="0.35">
      <c r="A3" t="s">
        <v>5</v>
      </c>
      <c r="C3" t="s">
        <v>24</v>
      </c>
      <c r="D3" t="s">
        <v>25</v>
      </c>
      <c r="E3" t="str">
        <f>C3&amp;" "&amp;D3</f>
        <v>10 LTH</v>
      </c>
      <c r="H3" t="s">
        <v>114</v>
      </c>
      <c r="I3" t="s">
        <v>314</v>
      </c>
    </row>
    <row r="4" spans="1:9" x14ac:dyDescent="0.35">
      <c r="A4" t="s">
        <v>6</v>
      </c>
      <c r="C4" t="s">
        <v>26</v>
      </c>
      <c r="D4" t="s">
        <v>27</v>
      </c>
      <c r="E4" t="str">
        <f t="shared" ref="E4:E16" si="0">C4&amp;" "&amp;D4</f>
        <v>15 NAT</v>
      </c>
      <c r="H4" t="s">
        <v>115</v>
      </c>
      <c r="I4" t="s">
        <v>315</v>
      </c>
    </row>
    <row r="5" spans="1:9" x14ac:dyDescent="0.35">
      <c r="C5" t="s">
        <v>28</v>
      </c>
      <c r="D5" t="s">
        <v>29</v>
      </c>
      <c r="E5" t="str">
        <f t="shared" si="0"/>
        <v>20 JUR</v>
      </c>
      <c r="H5" t="s">
        <v>116</v>
      </c>
      <c r="I5" t="s">
        <v>316</v>
      </c>
    </row>
    <row r="6" spans="1:9" x14ac:dyDescent="0.35">
      <c r="A6" t="s">
        <v>512</v>
      </c>
      <c r="C6" t="s">
        <v>30</v>
      </c>
      <c r="D6" t="s">
        <v>31</v>
      </c>
      <c r="E6" t="str">
        <f t="shared" si="0"/>
        <v>25 SAM</v>
      </c>
      <c r="H6" t="s">
        <v>117</v>
      </c>
      <c r="I6" t="s">
        <v>317</v>
      </c>
    </row>
    <row r="7" spans="1:9" x14ac:dyDescent="0.35">
      <c r="A7" t="s">
        <v>65</v>
      </c>
      <c r="C7" t="s">
        <v>32</v>
      </c>
      <c r="D7" t="s">
        <v>33</v>
      </c>
      <c r="E7" t="str">
        <f t="shared" si="0"/>
        <v>26 EHL</v>
      </c>
      <c r="H7" t="s">
        <v>118</v>
      </c>
      <c r="I7" t="s">
        <v>318</v>
      </c>
    </row>
    <row r="8" spans="1:9" x14ac:dyDescent="0.35">
      <c r="A8" t="s">
        <v>66</v>
      </c>
      <c r="C8" t="s">
        <v>34</v>
      </c>
      <c r="D8" t="s">
        <v>35</v>
      </c>
      <c r="E8" t="str">
        <f t="shared" si="0"/>
        <v>31 MED</v>
      </c>
      <c r="H8" t="s">
        <v>119</v>
      </c>
      <c r="I8" t="s">
        <v>319</v>
      </c>
    </row>
    <row r="9" spans="1:9" x14ac:dyDescent="0.35">
      <c r="C9" t="s">
        <v>36</v>
      </c>
      <c r="D9" t="s">
        <v>37</v>
      </c>
      <c r="E9" t="str">
        <f t="shared" si="0"/>
        <v>45 KMT</v>
      </c>
      <c r="H9" t="s">
        <v>120</v>
      </c>
      <c r="I9" t="s">
        <v>320</v>
      </c>
    </row>
    <row r="10" spans="1:9" x14ac:dyDescent="0.35">
      <c r="C10" t="s">
        <v>38</v>
      </c>
      <c r="D10" t="s">
        <v>39</v>
      </c>
      <c r="E10" t="str">
        <f t="shared" si="0"/>
        <v>50 HT</v>
      </c>
      <c r="H10" t="s">
        <v>121</v>
      </c>
      <c r="I10" t="s">
        <v>321</v>
      </c>
    </row>
    <row r="11" spans="1:9" x14ac:dyDescent="0.35">
      <c r="C11" t="s">
        <v>40</v>
      </c>
      <c r="D11" t="s">
        <v>41</v>
      </c>
      <c r="E11" t="str">
        <f t="shared" si="0"/>
        <v>80 GEM FÖRV</v>
      </c>
      <c r="H11" t="s">
        <v>122</v>
      </c>
      <c r="I11" t="s">
        <v>322</v>
      </c>
    </row>
    <row r="12" spans="1:9" x14ac:dyDescent="0.35">
      <c r="C12" t="s">
        <v>42</v>
      </c>
      <c r="D12" t="s">
        <v>43</v>
      </c>
      <c r="E12" t="str">
        <f t="shared" si="0"/>
        <v>81 TEKN KST</v>
      </c>
      <c r="H12" t="s">
        <v>123</v>
      </c>
      <c r="I12" t="s">
        <v>323</v>
      </c>
    </row>
    <row r="13" spans="1:9" x14ac:dyDescent="0.35">
      <c r="C13" t="s">
        <v>44</v>
      </c>
      <c r="D13" t="s">
        <v>45</v>
      </c>
      <c r="E13" t="str">
        <f t="shared" si="0"/>
        <v>82 ÖVR VERK</v>
      </c>
      <c r="H13" t="s">
        <v>514</v>
      </c>
      <c r="I13" t="s">
        <v>515</v>
      </c>
    </row>
    <row r="14" spans="1:9" x14ac:dyDescent="0.35">
      <c r="C14" t="s">
        <v>46</v>
      </c>
      <c r="D14" t="s">
        <v>47</v>
      </c>
      <c r="E14" t="str">
        <f t="shared" si="0"/>
        <v>83 MAX IV</v>
      </c>
      <c r="H14" t="s">
        <v>124</v>
      </c>
      <c r="I14" t="s">
        <v>324</v>
      </c>
    </row>
    <row r="15" spans="1:9" x14ac:dyDescent="0.35">
      <c r="C15" t="s">
        <v>48</v>
      </c>
      <c r="D15" t="s">
        <v>49</v>
      </c>
      <c r="E15" t="str">
        <f t="shared" si="0"/>
        <v>84 LUKOM</v>
      </c>
      <c r="H15" t="s">
        <v>125</v>
      </c>
      <c r="I15" t="s">
        <v>325</v>
      </c>
    </row>
    <row r="16" spans="1:9" x14ac:dyDescent="0.35">
      <c r="C16" t="s">
        <v>50</v>
      </c>
      <c r="D16" t="s">
        <v>51</v>
      </c>
      <c r="E16" t="str">
        <f t="shared" si="0"/>
        <v>85 USV</v>
      </c>
      <c r="H16" t="s">
        <v>126</v>
      </c>
      <c r="I16" t="s">
        <v>326</v>
      </c>
    </row>
    <row r="17" spans="1:9" x14ac:dyDescent="0.35">
      <c r="A17" s="1" t="s">
        <v>98</v>
      </c>
      <c r="H17" t="s">
        <v>127</v>
      </c>
      <c r="I17" t="s">
        <v>327</v>
      </c>
    </row>
    <row r="18" spans="1:9" x14ac:dyDescent="0.35">
      <c r="A18" t="s">
        <v>99</v>
      </c>
      <c r="H18" t="s">
        <v>128</v>
      </c>
      <c r="I18" t="s">
        <v>328</v>
      </c>
    </row>
    <row r="19" spans="1:9" x14ac:dyDescent="0.35">
      <c r="A19" t="s">
        <v>100</v>
      </c>
      <c r="H19" t="s">
        <v>129</v>
      </c>
      <c r="I19" t="s">
        <v>329</v>
      </c>
    </row>
    <row r="20" spans="1:9" x14ac:dyDescent="0.35">
      <c r="H20" t="s">
        <v>130</v>
      </c>
      <c r="I20" t="s">
        <v>330</v>
      </c>
    </row>
    <row r="21" spans="1:9" x14ac:dyDescent="0.35">
      <c r="H21" t="s">
        <v>131</v>
      </c>
      <c r="I21" t="s">
        <v>331</v>
      </c>
    </row>
    <row r="22" spans="1:9" x14ac:dyDescent="0.35">
      <c r="H22" t="s">
        <v>132</v>
      </c>
      <c r="I22" t="s">
        <v>332</v>
      </c>
    </row>
    <row r="23" spans="1:9" x14ac:dyDescent="0.35">
      <c r="H23" t="s">
        <v>133</v>
      </c>
      <c r="I23" t="s">
        <v>333</v>
      </c>
    </row>
    <row r="24" spans="1:9" x14ac:dyDescent="0.35">
      <c r="H24" t="s">
        <v>134</v>
      </c>
      <c r="I24" t="s">
        <v>334</v>
      </c>
    </row>
    <row r="25" spans="1:9" x14ac:dyDescent="0.35">
      <c r="H25" t="s">
        <v>135</v>
      </c>
      <c r="I25" t="s">
        <v>335</v>
      </c>
    </row>
    <row r="26" spans="1:9" x14ac:dyDescent="0.35">
      <c r="H26" t="s">
        <v>149</v>
      </c>
      <c r="I26" t="s">
        <v>349</v>
      </c>
    </row>
    <row r="27" spans="1:9" x14ac:dyDescent="0.35">
      <c r="H27" t="s">
        <v>150</v>
      </c>
      <c r="I27" t="s">
        <v>350</v>
      </c>
    </row>
    <row r="28" spans="1:9" x14ac:dyDescent="0.35">
      <c r="H28" t="s">
        <v>136</v>
      </c>
      <c r="I28" t="s">
        <v>336</v>
      </c>
    </row>
    <row r="29" spans="1:9" x14ac:dyDescent="0.35">
      <c r="H29" t="s">
        <v>137</v>
      </c>
      <c r="I29" t="s">
        <v>337</v>
      </c>
    </row>
    <row r="30" spans="1:9" x14ac:dyDescent="0.35">
      <c r="H30" t="s">
        <v>138</v>
      </c>
      <c r="I30" t="s">
        <v>338</v>
      </c>
    </row>
    <row r="31" spans="1:9" x14ac:dyDescent="0.35">
      <c r="H31" t="s">
        <v>139</v>
      </c>
      <c r="I31" t="s">
        <v>339</v>
      </c>
    </row>
    <row r="32" spans="1:9" x14ac:dyDescent="0.35">
      <c r="H32" t="s">
        <v>140</v>
      </c>
      <c r="I32" t="s">
        <v>340</v>
      </c>
    </row>
    <row r="33" spans="8:9" x14ac:dyDescent="0.35">
      <c r="H33" t="s">
        <v>141</v>
      </c>
      <c r="I33" t="s">
        <v>341</v>
      </c>
    </row>
    <row r="34" spans="8:9" x14ac:dyDescent="0.35">
      <c r="H34" t="s">
        <v>142</v>
      </c>
      <c r="I34" t="s">
        <v>342</v>
      </c>
    </row>
    <row r="35" spans="8:9" x14ac:dyDescent="0.35">
      <c r="H35" t="s">
        <v>143</v>
      </c>
      <c r="I35" t="s">
        <v>343</v>
      </c>
    </row>
    <row r="36" spans="8:9" x14ac:dyDescent="0.35">
      <c r="H36" t="s">
        <v>144</v>
      </c>
      <c r="I36" t="s">
        <v>344</v>
      </c>
    </row>
    <row r="37" spans="8:9" x14ac:dyDescent="0.35">
      <c r="H37" t="s">
        <v>145</v>
      </c>
      <c r="I37" t="s">
        <v>345</v>
      </c>
    </row>
    <row r="38" spans="8:9" x14ac:dyDescent="0.35">
      <c r="H38" t="s">
        <v>146</v>
      </c>
      <c r="I38" t="s">
        <v>346</v>
      </c>
    </row>
    <row r="39" spans="8:9" x14ac:dyDescent="0.35">
      <c r="H39" t="s">
        <v>516</v>
      </c>
      <c r="I39" t="s">
        <v>517</v>
      </c>
    </row>
    <row r="40" spans="8:9" x14ac:dyDescent="0.35">
      <c r="H40" t="s">
        <v>518</v>
      </c>
      <c r="I40" t="s">
        <v>519</v>
      </c>
    </row>
    <row r="41" spans="8:9" x14ac:dyDescent="0.35">
      <c r="H41" t="s">
        <v>147</v>
      </c>
      <c r="I41" t="s">
        <v>347</v>
      </c>
    </row>
    <row r="42" spans="8:9" x14ac:dyDescent="0.35">
      <c r="H42" t="s">
        <v>148</v>
      </c>
      <c r="I42" t="s">
        <v>348</v>
      </c>
    </row>
    <row r="43" spans="8:9" x14ac:dyDescent="0.35">
      <c r="H43" t="s">
        <v>151</v>
      </c>
      <c r="I43" t="s">
        <v>351</v>
      </c>
    </row>
    <row r="44" spans="8:9" x14ac:dyDescent="0.35">
      <c r="H44" t="s">
        <v>152</v>
      </c>
      <c r="I44" t="s">
        <v>352</v>
      </c>
    </row>
    <row r="45" spans="8:9" x14ac:dyDescent="0.35">
      <c r="H45" t="s">
        <v>155</v>
      </c>
      <c r="I45" t="s">
        <v>355</v>
      </c>
    </row>
    <row r="46" spans="8:9" x14ac:dyDescent="0.35">
      <c r="H46" t="s">
        <v>153</v>
      </c>
      <c r="I46" t="s">
        <v>353</v>
      </c>
    </row>
    <row r="47" spans="8:9" x14ac:dyDescent="0.35">
      <c r="H47" t="s">
        <v>154</v>
      </c>
      <c r="I47" t="s">
        <v>354</v>
      </c>
    </row>
    <row r="48" spans="8:9" x14ac:dyDescent="0.35">
      <c r="H48" t="s">
        <v>156</v>
      </c>
      <c r="I48" t="s">
        <v>356</v>
      </c>
    </row>
    <row r="49" spans="8:9" x14ac:dyDescent="0.35">
      <c r="H49" t="s">
        <v>167</v>
      </c>
      <c r="I49" t="s">
        <v>367</v>
      </c>
    </row>
    <row r="50" spans="8:9" x14ac:dyDescent="0.35">
      <c r="H50" t="s">
        <v>157</v>
      </c>
      <c r="I50" t="s">
        <v>357</v>
      </c>
    </row>
    <row r="51" spans="8:9" x14ac:dyDescent="0.35">
      <c r="H51" t="s">
        <v>158</v>
      </c>
      <c r="I51" t="s">
        <v>358</v>
      </c>
    </row>
    <row r="52" spans="8:9" x14ac:dyDescent="0.35">
      <c r="H52" t="s">
        <v>159</v>
      </c>
      <c r="I52" t="s">
        <v>359</v>
      </c>
    </row>
    <row r="53" spans="8:9" x14ac:dyDescent="0.35">
      <c r="H53" t="s">
        <v>160</v>
      </c>
      <c r="I53" t="s">
        <v>360</v>
      </c>
    </row>
    <row r="54" spans="8:9" x14ac:dyDescent="0.35">
      <c r="H54" t="s">
        <v>161</v>
      </c>
      <c r="I54" t="s">
        <v>361</v>
      </c>
    </row>
    <row r="55" spans="8:9" x14ac:dyDescent="0.35">
      <c r="H55" t="s">
        <v>162</v>
      </c>
      <c r="I55" t="s">
        <v>362</v>
      </c>
    </row>
    <row r="56" spans="8:9" x14ac:dyDescent="0.35">
      <c r="H56" t="s">
        <v>163</v>
      </c>
      <c r="I56" t="s">
        <v>363</v>
      </c>
    </row>
    <row r="57" spans="8:9" x14ac:dyDescent="0.35">
      <c r="H57" t="s">
        <v>164</v>
      </c>
      <c r="I57" t="s">
        <v>364</v>
      </c>
    </row>
    <row r="58" spans="8:9" x14ac:dyDescent="0.35">
      <c r="H58" t="s">
        <v>165</v>
      </c>
      <c r="I58" t="s">
        <v>365</v>
      </c>
    </row>
    <row r="59" spans="8:9" x14ac:dyDescent="0.35">
      <c r="H59" t="s">
        <v>166</v>
      </c>
      <c r="I59" t="s">
        <v>366</v>
      </c>
    </row>
    <row r="60" spans="8:9" x14ac:dyDescent="0.35">
      <c r="H60" t="s">
        <v>168</v>
      </c>
      <c r="I60" t="s">
        <v>368</v>
      </c>
    </row>
    <row r="61" spans="8:9" x14ac:dyDescent="0.35">
      <c r="H61" t="s">
        <v>520</v>
      </c>
      <c r="I61" t="s">
        <v>521</v>
      </c>
    </row>
    <row r="62" spans="8:9" x14ac:dyDescent="0.35">
      <c r="H62" t="s">
        <v>169</v>
      </c>
      <c r="I62" t="s">
        <v>369</v>
      </c>
    </row>
    <row r="63" spans="8:9" x14ac:dyDescent="0.35">
      <c r="H63" t="s">
        <v>170</v>
      </c>
      <c r="I63" t="s">
        <v>370</v>
      </c>
    </row>
    <row r="64" spans="8:9" x14ac:dyDescent="0.35">
      <c r="H64" t="s">
        <v>171</v>
      </c>
      <c r="I64" t="s">
        <v>371</v>
      </c>
    </row>
    <row r="65" spans="8:9" x14ac:dyDescent="0.35">
      <c r="H65" t="s">
        <v>172</v>
      </c>
      <c r="I65" t="s">
        <v>372</v>
      </c>
    </row>
    <row r="66" spans="8:9" x14ac:dyDescent="0.35">
      <c r="H66" t="s">
        <v>173</v>
      </c>
      <c r="I66" t="s">
        <v>373</v>
      </c>
    </row>
    <row r="67" spans="8:9" x14ac:dyDescent="0.35">
      <c r="H67" t="s">
        <v>174</v>
      </c>
      <c r="I67" t="s">
        <v>374</v>
      </c>
    </row>
    <row r="68" spans="8:9" x14ac:dyDescent="0.35">
      <c r="H68" t="s">
        <v>175</v>
      </c>
      <c r="I68" t="s">
        <v>375</v>
      </c>
    </row>
    <row r="69" spans="8:9" x14ac:dyDescent="0.35">
      <c r="H69" t="s">
        <v>176</v>
      </c>
      <c r="I69" t="s">
        <v>376</v>
      </c>
    </row>
    <row r="70" spans="8:9" x14ac:dyDescent="0.35">
      <c r="H70" t="s">
        <v>177</v>
      </c>
      <c r="I70" t="s">
        <v>377</v>
      </c>
    </row>
    <row r="71" spans="8:9" x14ac:dyDescent="0.35">
      <c r="H71" t="s">
        <v>178</v>
      </c>
      <c r="I71" t="s">
        <v>378</v>
      </c>
    </row>
    <row r="72" spans="8:9" x14ac:dyDescent="0.35">
      <c r="H72" t="s">
        <v>179</v>
      </c>
      <c r="I72" t="s">
        <v>379</v>
      </c>
    </row>
    <row r="73" spans="8:9" x14ac:dyDescent="0.35">
      <c r="H73" t="s">
        <v>186</v>
      </c>
      <c r="I73" t="s">
        <v>386</v>
      </c>
    </row>
    <row r="74" spans="8:9" x14ac:dyDescent="0.35">
      <c r="H74" t="s">
        <v>522</v>
      </c>
      <c r="I74" t="s">
        <v>523</v>
      </c>
    </row>
    <row r="75" spans="8:9" x14ac:dyDescent="0.35">
      <c r="H75" t="s">
        <v>524</v>
      </c>
      <c r="I75" t="s">
        <v>525</v>
      </c>
    </row>
    <row r="76" spans="8:9" x14ac:dyDescent="0.35">
      <c r="H76" t="s">
        <v>526</v>
      </c>
      <c r="I76" t="s">
        <v>527</v>
      </c>
    </row>
    <row r="77" spans="8:9" x14ac:dyDescent="0.35">
      <c r="H77" t="s">
        <v>180</v>
      </c>
      <c r="I77" t="s">
        <v>380</v>
      </c>
    </row>
    <row r="78" spans="8:9" x14ac:dyDescent="0.35">
      <c r="H78" t="s">
        <v>181</v>
      </c>
      <c r="I78" t="s">
        <v>381</v>
      </c>
    </row>
    <row r="79" spans="8:9" x14ac:dyDescent="0.35">
      <c r="H79" t="s">
        <v>182</v>
      </c>
      <c r="I79" t="s">
        <v>382</v>
      </c>
    </row>
    <row r="80" spans="8:9" x14ac:dyDescent="0.35">
      <c r="H80" t="s">
        <v>183</v>
      </c>
      <c r="I80" t="s">
        <v>383</v>
      </c>
    </row>
    <row r="81" spans="8:9" x14ac:dyDescent="0.35">
      <c r="H81" t="s">
        <v>184</v>
      </c>
      <c r="I81" t="s">
        <v>384</v>
      </c>
    </row>
    <row r="82" spans="8:9" x14ac:dyDescent="0.35">
      <c r="H82" t="s">
        <v>185</v>
      </c>
      <c r="I82" t="s">
        <v>385</v>
      </c>
    </row>
    <row r="83" spans="8:9" x14ac:dyDescent="0.35">
      <c r="H83" t="s">
        <v>187</v>
      </c>
      <c r="I83" t="s">
        <v>387</v>
      </c>
    </row>
    <row r="84" spans="8:9" x14ac:dyDescent="0.35">
      <c r="H84" t="s">
        <v>188</v>
      </c>
      <c r="I84" t="s">
        <v>388</v>
      </c>
    </row>
    <row r="85" spans="8:9" x14ac:dyDescent="0.35">
      <c r="H85" t="s">
        <v>189</v>
      </c>
      <c r="I85" t="s">
        <v>389</v>
      </c>
    </row>
    <row r="86" spans="8:9" x14ac:dyDescent="0.35">
      <c r="H86" t="s">
        <v>190</v>
      </c>
      <c r="I86" t="s">
        <v>390</v>
      </c>
    </row>
    <row r="87" spans="8:9" x14ac:dyDescent="0.35">
      <c r="H87" t="s">
        <v>191</v>
      </c>
      <c r="I87" t="s">
        <v>391</v>
      </c>
    </row>
    <row r="88" spans="8:9" x14ac:dyDescent="0.35">
      <c r="H88" t="s">
        <v>192</v>
      </c>
      <c r="I88" t="s">
        <v>392</v>
      </c>
    </row>
    <row r="89" spans="8:9" x14ac:dyDescent="0.35">
      <c r="H89" t="s">
        <v>193</v>
      </c>
      <c r="I89" t="s">
        <v>393</v>
      </c>
    </row>
    <row r="90" spans="8:9" x14ac:dyDescent="0.35">
      <c r="H90" t="s">
        <v>194</v>
      </c>
      <c r="I90" t="s">
        <v>394</v>
      </c>
    </row>
    <row r="91" spans="8:9" x14ac:dyDescent="0.35">
      <c r="H91" t="s">
        <v>195</v>
      </c>
      <c r="I91" t="s">
        <v>395</v>
      </c>
    </row>
    <row r="92" spans="8:9" x14ac:dyDescent="0.35">
      <c r="H92" t="s">
        <v>196</v>
      </c>
      <c r="I92" t="s">
        <v>396</v>
      </c>
    </row>
    <row r="93" spans="8:9" x14ac:dyDescent="0.35">
      <c r="H93" t="s">
        <v>197</v>
      </c>
      <c r="I93" t="s">
        <v>397</v>
      </c>
    </row>
    <row r="94" spans="8:9" x14ac:dyDescent="0.35">
      <c r="H94" t="s">
        <v>198</v>
      </c>
      <c r="I94" t="s">
        <v>398</v>
      </c>
    </row>
    <row r="95" spans="8:9" x14ac:dyDescent="0.35">
      <c r="H95" t="s">
        <v>199</v>
      </c>
      <c r="I95" t="s">
        <v>399</v>
      </c>
    </row>
    <row r="96" spans="8:9" x14ac:dyDescent="0.35">
      <c r="H96" t="s">
        <v>200</v>
      </c>
      <c r="I96" t="s">
        <v>400</v>
      </c>
    </row>
    <row r="97" spans="8:9" x14ac:dyDescent="0.35">
      <c r="H97" t="s">
        <v>201</v>
      </c>
      <c r="I97" t="s">
        <v>401</v>
      </c>
    </row>
    <row r="98" spans="8:9" x14ac:dyDescent="0.35">
      <c r="H98" t="s">
        <v>202</v>
      </c>
      <c r="I98" t="s">
        <v>402</v>
      </c>
    </row>
    <row r="99" spans="8:9" x14ac:dyDescent="0.35">
      <c r="H99" t="s">
        <v>528</v>
      </c>
      <c r="I99" t="s">
        <v>529</v>
      </c>
    </row>
    <row r="100" spans="8:9" x14ac:dyDescent="0.35">
      <c r="H100" t="s">
        <v>203</v>
      </c>
      <c r="I100" t="s">
        <v>403</v>
      </c>
    </row>
    <row r="101" spans="8:9" x14ac:dyDescent="0.35">
      <c r="H101" t="s">
        <v>204</v>
      </c>
      <c r="I101" t="s">
        <v>404</v>
      </c>
    </row>
    <row r="102" spans="8:9" x14ac:dyDescent="0.35">
      <c r="H102" t="s">
        <v>205</v>
      </c>
      <c r="I102" t="s">
        <v>405</v>
      </c>
    </row>
    <row r="103" spans="8:9" x14ac:dyDescent="0.35">
      <c r="H103" t="s">
        <v>206</v>
      </c>
      <c r="I103" t="s">
        <v>406</v>
      </c>
    </row>
    <row r="104" spans="8:9" x14ac:dyDescent="0.35">
      <c r="H104" t="s">
        <v>530</v>
      </c>
      <c r="I104" t="s">
        <v>531</v>
      </c>
    </row>
    <row r="105" spans="8:9" x14ac:dyDescent="0.35">
      <c r="H105" t="s">
        <v>207</v>
      </c>
      <c r="I105" t="s">
        <v>407</v>
      </c>
    </row>
    <row r="106" spans="8:9" x14ac:dyDescent="0.35">
      <c r="H106" t="s">
        <v>532</v>
      </c>
      <c r="I106" t="s">
        <v>533</v>
      </c>
    </row>
    <row r="107" spans="8:9" x14ac:dyDescent="0.35">
      <c r="H107" t="s">
        <v>215</v>
      </c>
      <c r="I107" t="s">
        <v>415</v>
      </c>
    </row>
    <row r="108" spans="8:9" x14ac:dyDescent="0.35">
      <c r="H108" t="s">
        <v>208</v>
      </c>
      <c r="I108" t="s">
        <v>408</v>
      </c>
    </row>
    <row r="109" spans="8:9" x14ac:dyDescent="0.35">
      <c r="H109" t="s">
        <v>209</v>
      </c>
      <c r="I109" t="s">
        <v>409</v>
      </c>
    </row>
    <row r="110" spans="8:9" x14ac:dyDescent="0.35">
      <c r="H110" t="s">
        <v>210</v>
      </c>
      <c r="I110" t="s">
        <v>410</v>
      </c>
    </row>
    <row r="111" spans="8:9" x14ac:dyDescent="0.35">
      <c r="H111" t="s">
        <v>211</v>
      </c>
      <c r="I111" t="s">
        <v>411</v>
      </c>
    </row>
    <row r="112" spans="8:9" x14ac:dyDescent="0.35">
      <c r="H112" t="s">
        <v>212</v>
      </c>
      <c r="I112" t="s">
        <v>412</v>
      </c>
    </row>
    <row r="113" spans="8:9" x14ac:dyDescent="0.35">
      <c r="H113" t="s">
        <v>213</v>
      </c>
      <c r="I113" t="s">
        <v>413</v>
      </c>
    </row>
    <row r="114" spans="8:9" x14ac:dyDescent="0.35">
      <c r="H114" t="s">
        <v>214</v>
      </c>
      <c r="I114" t="s">
        <v>414</v>
      </c>
    </row>
    <row r="115" spans="8:9" x14ac:dyDescent="0.35">
      <c r="H115" t="s">
        <v>216</v>
      </c>
      <c r="I115" t="s">
        <v>416</v>
      </c>
    </row>
    <row r="116" spans="8:9" x14ac:dyDescent="0.35">
      <c r="H116" t="s">
        <v>217</v>
      </c>
      <c r="I116" t="s">
        <v>417</v>
      </c>
    </row>
    <row r="117" spans="8:9" x14ac:dyDescent="0.35">
      <c r="H117" t="s">
        <v>218</v>
      </c>
      <c r="I117" t="s">
        <v>418</v>
      </c>
    </row>
    <row r="118" spans="8:9" x14ac:dyDescent="0.35">
      <c r="H118" t="s">
        <v>219</v>
      </c>
      <c r="I118" t="s">
        <v>419</v>
      </c>
    </row>
    <row r="119" spans="8:9" x14ac:dyDescent="0.35">
      <c r="H119" t="s">
        <v>220</v>
      </c>
      <c r="I119" t="s">
        <v>420</v>
      </c>
    </row>
    <row r="120" spans="8:9" x14ac:dyDescent="0.35">
      <c r="H120" t="s">
        <v>221</v>
      </c>
      <c r="I120" t="s">
        <v>421</v>
      </c>
    </row>
    <row r="121" spans="8:9" x14ac:dyDescent="0.35">
      <c r="H121" t="s">
        <v>222</v>
      </c>
      <c r="I121" t="s">
        <v>422</v>
      </c>
    </row>
    <row r="122" spans="8:9" x14ac:dyDescent="0.35">
      <c r="H122" t="s">
        <v>223</v>
      </c>
      <c r="I122" t="s">
        <v>423</v>
      </c>
    </row>
    <row r="123" spans="8:9" x14ac:dyDescent="0.35">
      <c r="H123" t="s">
        <v>224</v>
      </c>
      <c r="I123" t="s">
        <v>424</v>
      </c>
    </row>
    <row r="124" spans="8:9" x14ac:dyDescent="0.35">
      <c r="H124" t="s">
        <v>225</v>
      </c>
      <c r="I124" t="s">
        <v>425</v>
      </c>
    </row>
    <row r="125" spans="8:9" x14ac:dyDescent="0.35">
      <c r="H125" t="s">
        <v>226</v>
      </c>
      <c r="I125" t="s">
        <v>426</v>
      </c>
    </row>
    <row r="126" spans="8:9" x14ac:dyDescent="0.35">
      <c r="H126" t="s">
        <v>227</v>
      </c>
      <c r="I126" t="s">
        <v>427</v>
      </c>
    </row>
    <row r="127" spans="8:9" x14ac:dyDescent="0.35">
      <c r="H127" t="s">
        <v>236</v>
      </c>
      <c r="I127" t="s">
        <v>437</v>
      </c>
    </row>
    <row r="128" spans="8:9" x14ac:dyDescent="0.35">
      <c r="H128" t="s">
        <v>534</v>
      </c>
      <c r="I128" t="s">
        <v>428</v>
      </c>
    </row>
    <row r="129" spans="8:9" x14ac:dyDescent="0.35">
      <c r="H129" t="s">
        <v>228</v>
      </c>
      <c r="I129" t="s">
        <v>429</v>
      </c>
    </row>
    <row r="130" spans="8:9" x14ac:dyDescent="0.35">
      <c r="H130" t="s">
        <v>239</v>
      </c>
      <c r="I130" t="s">
        <v>440</v>
      </c>
    </row>
    <row r="131" spans="8:9" x14ac:dyDescent="0.35">
      <c r="H131" t="s">
        <v>237</v>
      </c>
      <c r="I131" t="s">
        <v>438</v>
      </c>
    </row>
    <row r="132" spans="8:9" x14ac:dyDescent="0.35">
      <c r="H132" t="s">
        <v>229</v>
      </c>
      <c r="I132" t="s">
        <v>430</v>
      </c>
    </row>
    <row r="133" spans="8:9" x14ac:dyDescent="0.35">
      <c r="H133" t="s">
        <v>230</v>
      </c>
      <c r="I133" t="s">
        <v>431</v>
      </c>
    </row>
    <row r="134" spans="8:9" x14ac:dyDescent="0.35">
      <c r="H134" t="s">
        <v>231</v>
      </c>
      <c r="I134" t="s">
        <v>432</v>
      </c>
    </row>
    <row r="135" spans="8:9" x14ac:dyDescent="0.35">
      <c r="H135" t="s">
        <v>232</v>
      </c>
      <c r="I135" t="s">
        <v>433</v>
      </c>
    </row>
    <row r="136" spans="8:9" x14ac:dyDescent="0.35">
      <c r="H136" t="s">
        <v>233</v>
      </c>
      <c r="I136" t="s">
        <v>434</v>
      </c>
    </row>
    <row r="137" spans="8:9" x14ac:dyDescent="0.35">
      <c r="H137" t="s">
        <v>234</v>
      </c>
      <c r="I137" t="s">
        <v>435</v>
      </c>
    </row>
    <row r="138" spans="8:9" x14ac:dyDescent="0.35">
      <c r="H138" t="s">
        <v>238</v>
      </c>
      <c r="I138" t="s">
        <v>439</v>
      </c>
    </row>
    <row r="139" spans="8:9" x14ac:dyDescent="0.35">
      <c r="H139" t="s">
        <v>235</v>
      </c>
      <c r="I139" t="s">
        <v>436</v>
      </c>
    </row>
    <row r="140" spans="8:9" x14ac:dyDescent="0.35">
      <c r="H140" t="s">
        <v>240</v>
      </c>
      <c r="I140" t="s">
        <v>441</v>
      </c>
    </row>
    <row r="141" spans="8:9" x14ac:dyDescent="0.35">
      <c r="H141" t="s">
        <v>241</v>
      </c>
      <c r="I141" t="s">
        <v>442</v>
      </c>
    </row>
    <row r="142" spans="8:9" x14ac:dyDescent="0.35">
      <c r="H142" t="s">
        <v>242</v>
      </c>
      <c r="I142" t="s">
        <v>443</v>
      </c>
    </row>
    <row r="143" spans="8:9" x14ac:dyDescent="0.35">
      <c r="H143" t="s">
        <v>243</v>
      </c>
      <c r="I143" t="s">
        <v>444</v>
      </c>
    </row>
    <row r="144" spans="8:9" x14ac:dyDescent="0.35">
      <c r="H144" t="s">
        <v>255</v>
      </c>
      <c r="I144" t="s">
        <v>457</v>
      </c>
    </row>
    <row r="145" spans="8:9" x14ac:dyDescent="0.35">
      <c r="H145" t="s">
        <v>535</v>
      </c>
      <c r="I145" t="s">
        <v>536</v>
      </c>
    </row>
    <row r="146" spans="8:9" x14ac:dyDescent="0.35">
      <c r="H146" t="s">
        <v>256</v>
      </c>
      <c r="I146" t="s">
        <v>458</v>
      </c>
    </row>
    <row r="147" spans="8:9" x14ac:dyDescent="0.35">
      <c r="H147" t="s">
        <v>257</v>
      </c>
      <c r="I147" t="s">
        <v>459</v>
      </c>
    </row>
    <row r="148" spans="8:9" x14ac:dyDescent="0.35">
      <c r="H148" t="s">
        <v>258</v>
      </c>
      <c r="I148" t="s">
        <v>460</v>
      </c>
    </row>
    <row r="149" spans="8:9" x14ac:dyDescent="0.35">
      <c r="H149" t="s">
        <v>537</v>
      </c>
      <c r="I149" t="s">
        <v>538</v>
      </c>
    </row>
    <row r="150" spans="8:9" x14ac:dyDescent="0.35">
      <c r="H150" t="s">
        <v>259</v>
      </c>
      <c r="I150" t="s">
        <v>461</v>
      </c>
    </row>
    <row r="151" spans="8:9" x14ac:dyDescent="0.35">
      <c r="H151" t="s">
        <v>260</v>
      </c>
      <c r="I151" t="s">
        <v>462</v>
      </c>
    </row>
    <row r="152" spans="8:9" x14ac:dyDescent="0.35">
      <c r="H152" t="s">
        <v>539</v>
      </c>
      <c r="I152" t="s">
        <v>540</v>
      </c>
    </row>
    <row r="153" spans="8:9" x14ac:dyDescent="0.35">
      <c r="H153" t="s">
        <v>261</v>
      </c>
      <c r="I153" t="s">
        <v>463</v>
      </c>
    </row>
    <row r="154" spans="8:9" x14ac:dyDescent="0.35">
      <c r="H154" t="s">
        <v>262</v>
      </c>
      <c r="I154" t="s">
        <v>464</v>
      </c>
    </row>
    <row r="155" spans="8:9" x14ac:dyDescent="0.35">
      <c r="H155" t="s">
        <v>263</v>
      </c>
      <c r="I155" t="s">
        <v>465</v>
      </c>
    </row>
    <row r="156" spans="8:9" x14ac:dyDescent="0.35">
      <c r="H156" t="s">
        <v>264</v>
      </c>
      <c r="I156" t="s">
        <v>466</v>
      </c>
    </row>
    <row r="157" spans="8:9" x14ac:dyDescent="0.35">
      <c r="H157" t="s">
        <v>265</v>
      </c>
      <c r="I157" t="s">
        <v>467</v>
      </c>
    </row>
    <row r="158" spans="8:9" x14ac:dyDescent="0.35">
      <c r="H158" t="s">
        <v>266</v>
      </c>
      <c r="I158" t="s">
        <v>468</v>
      </c>
    </row>
    <row r="159" spans="8:9" x14ac:dyDescent="0.35">
      <c r="H159" t="s">
        <v>267</v>
      </c>
      <c r="I159" t="s">
        <v>469</v>
      </c>
    </row>
    <row r="160" spans="8:9" x14ac:dyDescent="0.35">
      <c r="H160" t="s">
        <v>268</v>
      </c>
      <c r="I160" t="s">
        <v>470</v>
      </c>
    </row>
    <row r="161" spans="8:9" x14ac:dyDescent="0.35">
      <c r="H161" t="s">
        <v>541</v>
      </c>
      <c r="I161" t="s">
        <v>542</v>
      </c>
    </row>
    <row r="162" spans="8:9" x14ac:dyDescent="0.35">
      <c r="H162" t="s">
        <v>269</v>
      </c>
      <c r="I162" t="s">
        <v>471</v>
      </c>
    </row>
    <row r="163" spans="8:9" x14ac:dyDescent="0.35">
      <c r="H163" t="s">
        <v>270</v>
      </c>
      <c r="I163" t="s">
        <v>472</v>
      </c>
    </row>
    <row r="164" spans="8:9" x14ac:dyDescent="0.35">
      <c r="H164" t="s">
        <v>271</v>
      </c>
      <c r="I164" t="s">
        <v>473</v>
      </c>
    </row>
    <row r="165" spans="8:9" x14ac:dyDescent="0.35">
      <c r="H165" t="s">
        <v>272</v>
      </c>
      <c r="I165" t="s">
        <v>474</v>
      </c>
    </row>
    <row r="166" spans="8:9" x14ac:dyDescent="0.35">
      <c r="H166" t="s">
        <v>244</v>
      </c>
      <c r="I166" t="s">
        <v>445</v>
      </c>
    </row>
    <row r="167" spans="8:9" x14ac:dyDescent="0.35">
      <c r="H167" t="s">
        <v>245</v>
      </c>
      <c r="I167" t="s">
        <v>446</v>
      </c>
    </row>
    <row r="168" spans="8:9" x14ac:dyDescent="0.35">
      <c r="H168" t="s">
        <v>246</v>
      </c>
      <c r="I168" t="s">
        <v>447</v>
      </c>
    </row>
    <row r="169" spans="8:9" x14ac:dyDescent="0.35">
      <c r="H169" t="s">
        <v>543</v>
      </c>
      <c r="I169" t="s">
        <v>544</v>
      </c>
    </row>
    <row r="170" spans="8:9" x14ac:dyDescent="0.35">
      <c r="H170" t="s">
        <v>247</v>
      </c>
      <c r="I170" t="s">
        <v>448</v>
      </c>
    </row>
    <row r="171" spans="8:9" x14ac:dyDescent="0.35">
      <c r="H171" t="s">
        <v>248</v>
      </c>
      <c r="I171" t="s">
        <v>449</v>
      </c>
    </row>
    <row r="172" spans="8:9" x14ac:dyDescent="0.35">
      <c r="H172" t="s">
        <v>249</v>
      </c>
      <c r="I172" t="s">
        <v>450</v>
      </c>
    </row>
    <row r="173" spans="8:9" x14ac:dyDescent="0.35">
      <c r="H173" t="s">
        <v>250</v>
      </c>
      <c r="I173" t="s">
        <v>451</v>
      </c>
    </row>
    <row r="174" spans="8:9" x14ac:dyDescent="0.35">
      <c r="H174" t="s">
        <v>251</v>
      </c>
      <c r="I174" t="s">
        <v>452</v>
      </c>
    </row>
    <row r="175" spans="8:9" x14ac:dyDescent="0.35">
      <c r="H175" t="s">
        <v>252</v>
      </c>
      <c r="I175" t="s">
        <v>453</v>
      </c>
    </row>
    <row r="176" spans="8:9" x14ac:dyDescent="0.35">
      <c r="H176" t="s">
        <v>253</v>
      </c>
      <c r="I176" t="s">
        <v>454</v>
      </c>
    </row>
    <row r="177" spans="8:9" x14ac:dyDescent="0.35">
      <c r="H177" t="s">
        <v>254</v>
      </c>
      <c r="I177" t="s">
        <v>455</v>
      </c>
    </row>
    <row r="178" spans="8:9" x14ac:dyDescent="0.35">
      <c r="H178" t="s">
        <v>273</v>
      </c>
      <c r="I178" t="s">
        <v>475</v>
      </c>
    </row>
    <row r="179" spans="8:9" x14ac:dyDescent="0.35">
      <c r="H179" t="s">
        <v>274</v>
      </c>
      <c r="I179" t="s">
        <v>476</v>
      </c>
    </row>
    <row r="180" spans="8:9" x14ac:dyDescent="0.35">
      <c r="H180" t="s">
        <v>545</v>
      </c>
      <c r="I180" t="s">
        <v>456</v>
      </c>
    </row>
    <row r="181" spans="8:9" x14ac:dyDescent="0.35">
      <c r="H181" t="s">
        <v>275</v>
      </c>
      <c r="I181" t="s">
        <v>477</v>
      </c>
    </row>
    <row r="182" spans="8:9" x14ac:dyDescent="0.35">
      <c r="H182" t="s">
        <v>276</v>
      </c>
      <c r="I182" t="s">
        <v>478</v>
      </c>
    </row>
    <row r="183" spans="8:9" x14ac:dyDescent="0.35">
      <c r="H183" t="s">
        <v>277</v>
      </c>
      <c r="I183" t="s">
        <v>479</v>
      </c>
    </row>
    <row r="184" spans="8:9" x14ac:dyDescent="0.35">
      <c r="H184" t="s">
        <v>281</v>
      </c>
      <c r="I184" t="s">
        <v>483</v>
      </c>
    </row>
    <row r="185" spans="8:9" x14ac:dyDescent="0.35">
      <c r="H185" t="s">
        <v>282</v>
      </c>
      <c r="I185" t="s">
        <v>484</v>
      </c>
    </row>
    <row r="186" spans="8:9" x14ac:dyDescent="0.35">
      <c r="H186" t="s">
        <v>283</v>
      </c>
      <c r="I186" t="s">
        <v>485</v>
      </c>
    </row>
    <row r="187" spans="8:9" x14ac:dyDescent="0.35">
      <c r="H187" t="s">
        <v>284</v>
      </c>
      <c r="I187" t="s">
        <v>486</v>
      </c>
    </row>
    <row r="188" spans="8:9" x14ac:dyDescent="0.35">
      <c r="H188" t="s">
        <v>285</v>
      </c>
      <c r="I188" t="s">
        <v>487</v>
      </c>
    </row>
    <row r="189" spans="8:9" x14ac:dyDescent="0.35">
      <c r="H189" t="s">
        <v>286</v>
      </c>
      <c r="I189" t="s">
        <v>488</v>
      </c>
    </row>
    <row r="190" spans="8:9" x14ac:dyDescent="0.35">
      <c r="H190" t="s">
        <v>287</v>
      </c>
      <c r="I190" t="s">
        <v>489</v>
      </c>
    </row>
    <row r="191" spans="8:9" x14ac:dyDescent="0.35">
      <c r="H191" t="s">
        <v>288</v>
      </c>
      <c r="I191" t="s">
        <v>490</v>
      </c>
    </row>
    <row r="192" spans="8:9" x14ac:dyDescent="0.35">
      <c r="H192" t="s">
        <v>289</v>
      </c>
      <c r="I192" t="s">
        <v>491</v>
      </c>
    </row>
    <row r="193" spans="8:9" x14ac:dyDescent="0.35">
      <c r="H193" t="s">
        <v>290</v>
      </c>
      <c r="I193" t="s">
        <v>492</v>
      </c>
    </row>
    <row r="194" spans="8:9" x14ac:dyDescent="0.35">
      <c r="H194" t="s">
        <v>291</v>
      </c>
      <c r="I194" t="s">
        <v>493</v>
      </c>
    </row>
    <row r="195" spans="8:9" x14ac:dyDescent="0.35">
      <c r="H195" t="s">
        <v>292</v>
      </c>
      <c r="I195" t="s">
        <v>494</v>
      </c>
    </row>
    <row r="196" spans="8:9" x14ac:dyDescent="0.35">
      <c r="H196" t="s">
        <v>293</v>
      </c>
      <c r="I196" t="s">
        <v>495</v>
      </c>
    </row>
    <row r="197" spans="8:9" x14ac:dyDescent="0.35">
      <c r="H197" t="s">
        <v>294</v>
      </c>
      <c r="I197" t="s">
        <v>496</v>
      </c>
    </row>
    <row r="198" spans="8:9" x14ac:dyDescent="0.35">
      <c r="H198" t="s">
        <v>304</v>
      </c>
      <c r="I198" t="s">
        <v>505</v>
      </c>
    </row>
    <row r="199" spans="8:9" x14ac:dyDescent="0.35">
      <c r="H199" t="s">
        <v>295</v>
      </c>
      <c r="I199" t="s">
        <v>497</v>
      </c>
    </row>
    <row r="200" spans="8:9" x14ac:dyDescent="0.35">
      <c r="H200" t="s">
        <v>296</v>
      </c>
      <c r="I200" t="s">
        <v>546</v>
      </c>
    </row>
    <row r="201" spans="8:9" x14ac:dyDescent="0.35">
      <c r="H201" t="s">
        <v>297</v>
      </c>
      <c r="I201" t="s">
        <v>498</v>
      </c>
    </row>
    <row r="202" spans="8:9" x14ac:dyDescent="0.35">
      <c r="H202" t="s">
        <v>298</v>
      </c>
      <c r="I202" t="s">
        <v>499</v>
      </c>
    </row>
    <row r="203" spans="8:9" x14ac:dyDescent="0.35">
      <c r="H203" t="s">
        <v>299</v>
      </c>
      <c r="I203" t="s">
        <v>500</v>
      </c>
    </row>
    <row r="204" spans="8:9" x14ac:dyDescent="0.35">
      <c r="H204" t="s">
        <v>300</v>
      </c>
      <c r="I204" t="s">
        <v>501</v>
      </c>
    </row>
    <row r="205" spans="8:9" x14ac:dyDescent="0.35">
      <c r="H205" t="s">
        <v>301</v>
      </c>
      <c r="I205" t="s">
        <v>502</v>
      </c>
    </row>
    <row r="206" spans="8:9" x14ac:dyDescent="0.35">
      <c r="H206" t="s">
        <v>302</v>
      </c>
      <c r="I206" t="s">
        <v>503</v>
      </c>
    </row>
    <row r="207" spans="8:9" x14ac:dyDescent="0.35">
      <c r="H207" t="s">
        <v>303</v>
      </c>
      <c r="I207" t="s">
        <v>504</v>
      </c>
    </row>
    <row r="208" spans="8:9" x14ac:dyDescent="0.35">
      <c r="H208" t="s">
        <v>278</v>
      </c>
      <c r="I208" t="s">
        <v>480</v>
      </c>
    </row>
    <row r="209" spans="8:9" x14ac:dyDescent="0.35">
      <c r="H209" t="s">
        <v>279</v>
      </c>
      <c r="I209" t="s">
        <v>481</v>
      </c>
    </row>
    <row r="210" spans="8:9" x14ac:dyDescent="0.35">
      <c r="H210" t="s">
        <v>280</v>
      </c>
      <c r="I210" t="s">
        <v>482</v>
      </c>
    </row>
    <row r="211" spans="8:9" x14ac:dyDescent="0.35">
      <c r="H211" t="s">
        <v>305</v>
      </c>
      <c r="I211" t="s">
        <v>506</v>
      </c>
    </row>
    <row r="212" spans="8:9" x14ac:dyDescent="0.35">
      <c r="H212" t="s">
        <v>547</v>
      </c>
      <c r="I212" t="s">
        <v>548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Blankett</vt:lpstr>
      <vt:lpstr>Data</vt:lpstr>
      <vt:lpstr>Blankett!Utskriftsområde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Blankett för upplägg av nytt kostnadsställe Lunds universitet</dc:title>
  <dc:creator/>
  <cp:keywords>kostnadsställe</cp:keywords>
  <cp:lastModifiedBy/>
  <dcterms:created xsi:type="dcterms:W3CDTF">2006-09-16T00:00:00Z</dcterms:created>
  <dcterms:modified xsi:type="dcterms:W3CDTF">2023-09-21T14:23:03Z</dcterms:modified>
</cp:coreProperties>
</file>